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VZG\Javna nabava\Obnova ostali radovi\"/>
    </mc:Choice>
  </mc:AlternateContent>
  <bookViews>
    <workbookView xWindow="0" yWindow="0" windowWidth="28800" windowHeight="11835"/>
  </bookViews>
  <sheets>
    <sheet name="VZG Bjelovara" sheetId="3" r:id="rId1"/>
  </sheets>
  <definedNames>
    <definedName name="_xlnm._FilterDatabase" localSheetId="0" hidden="1">'VZG Bjelovara'!$F$1:$F$130</definedName>
    <definedName name="_xlnm.Print_Titles" localSheetId="0">'VZG Bjelovara'!$1:$1</definedName>
    <definedName name="_xlnm.Print_Area" localSheetId="0">'VZG Bjelovara'!$A$1:$F$95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2" i="3" l="1"/>
  <c r="F79" i="3" l="1"/>
  <c r="F70" i="3" l="1"/>
  <c r="F71" i="3"/>
  <c r="F72" i="3"/>
  <c r="F73" i="3"/>
  <c r="F74" i="3"/>
  <c r="F75" i="3"/>
  <c r="F76" i="3"/>
  <c r="F77" i="3"/>
  <c r="F78" i="3"/>
  <c r="F80" i="3"/>
  <c r="F69" i="3"/>
  <c r="F57" i="3"/>
  <c r="F55" i="3"/>
  <c r="F53" i="3"/>
  <c r="F51" i="3"/>
  <c r="F49" i="3"/>
  <c r="F47" i="3"/>
  <c r="F45" i="3"/>
  <c r="F43" i="3"/>
  <c r="F41" i="3"/>
  <c r="F39" i="3"/>
  <c r="F21" i="3" l="1"/>
  <c r="F36" i="3" l="1"/>
  <c r="F30" i="3"/>
  <c r="F33" i="3" l="1"/>
  <c r="F10" i="3" l="1"/>
  <c r="F9" i="3"/>
  <c r="F18" i="3"/>
  <c r="F24" i="3"/>
  <c r="F15" i="3" l="1"/>
  <c r="F14" i="3"/>
  <c r="F13" i="3"/>
  <c r="F8" i="3" l="1"/>
  <c r="F5" i="3" l="1"/>
  <c r="F84" i="3" s="1"/>
  <c r="F27" i="3"/>
  <c r="F88" i="3" l="1"/>
  <c r="F90" i="3" s="1"/>
  <c r="F91" i="3" l="1"/>
  <c r="F92" i="3" s="1"/>
</calcChain>
</file>

<file path=xl/sharedStrings.xml><?xml version="1.0" encoding="utf-8"?>
<sst xmlns="http://schemas.openxmlformats.org/spreadsheetml/2006/main" count="113" uniqueCount="79">
  <si>
    <t>1.</t>
  </si>
  <si>
    <t>Poz.</t>
  </si>
  <si>
    <t>Opis</t>
  </si>
  <si>
    <t>Jed.mj.</t>
  </si>
  <si>
    <t>Količina</t>
  </si>
  <si>
    <t>Jed.cijena</t>
  </si>
  <si>
    <t>Ukupno</t>
  </si>
  <si>
    <t>REKAPITULACIJA UKUPNO</t>
  </si>
  <si>
    <t>PDV 25%</t>
  </si>
  <si>
    <t>SVEUKUPNO</t>
  </si>
  <si>
    <t>2.</t>
  </si>
  <si>
    <t>4.</t>
  </si>
  <si>
    <t>UKUPNO(bez PDV-a)</t>
  </si>
  <si>
    <t>3.</t>
  </si>
  <si>
    <t>m2</t>
  </si>
  <si>
    <t>kompl.</t>
  </si>
  <si>
    <t>5.</t>
  </si>
  <si>
    <t>Obračun prema m3</t>
  </si>
  <si>
    <t>a) beton</t>
  </si>
  <si>
    <t>b) oplata</t>
  </si>
  <si>
    <t>c) armatura</t>
  </si>
  <si>
    <t>m3</t>
  </si>
  <si>
    <t>kg</t>
  </si>
  <si>
    <t>6.</t>
  </si>
  <si>
    <t>7.</t>
  </si>
  <si>
    <t>8.</t>
  </si>
  <si>
    <t>a)beton</t>
  </si>
  <si>
    <t xml:space="preserve">b)oplata </t>
  </si>
  <si>
    <t>c)armatura</t>
  </si>
  <si>
    <t>Ručni iskop zemljanog materijala za temelje potpornog zida. U stavku je uključen utovar iskopanog materijala u prijevozna sredstva, prijevoz do deponije, deponiranje, te uređenje deponije. Mjesto deponije dužan je osigurati Izvođač radova.
Obračun po m3 iskopa u sraslom stanju.</t>
  </si>
  <si>
    <t>9.</t>
  </si>
  <si>
    <t>Strojni iskop zemljanog materijala za izvedbu nadzemnog hidranta. U stavku je uključen utovar iskopanog materijala u prijevozna sredstva, prijevoz do deponije, deponiranje, te uređenje deponije. Mjesto deponije dužan je osigurati Izvođač radova.
Obračun po m3 iskopa u sraslom stanju.</t>
  </si>
  <si>
    <t xml:space="preserve">Betoniranje podova spremišta betonom C 25/30, u stavku uključena izrada, dobava i ugradnja betona.         </t>
  </si>
  <si>
    <t>Betoniranje armirano betonskog vanjskog  stubišta betonom C25/30 u potrebnoj oplati. Obračun izvršiti prema stvarnoj količini ugrađenog betona i oplate. U stavku uključena ugradnja armature.</t>
  </si>
  <si>
    <t>Betoniranje temelja zida i potpornog zida betonom C 25/30, u stavku uključeni izrada, doprema i ugradnja betona, te sav potreban rad i materijal.  U stavku uključena izrada  oplate zida i ugradnja armature.</t>
  </si>
  <si>
    <t>m1</t>
  </si>
  <si>
    <t xml:space="preserve">Dobava, doprema i ugradnja polietilenske cijevi fi110 duljine 12m za montažu novog hidranta. Dobava, doprema i ugradnja lijevano-željeznih i PE fazonskih komada i armatura prema specifikaciji za spoj nadzemnog hidranta na hidrantsku mrežu, u fazonske komade uključeni: spojni i brtveni materijal, izolacija spojeva bitumenom, ispitivanje na vodonepropusnost i puštanje u pogon.
</t>
  </si>
  <si>
    <t>Dobava materijala i izrada pogleda kosog krova u garaži 3 sa OSB pločama i toplinskom izolacijom od mineralne vune debljine 10cm. U cijenu stavke uračunati i bočno zatvaranje spoja zida i krova EPS-om te obradu do krečenja. Ucijenu stavke uračunati i cijevnu skelu te sav spojni i potrošni materijal.</t>
  </si>
  <si>
    <t>Ručno ušlicavanje postojećeg betona za ugradnju slivnika i odvodnih cijevi u tornju. U cijenu stavke uračunati odvoz i zbrinjavanje uklonjenog materijala, te postavljanje PVC cijevi fi 75 i zatvaranje rova betonom klase C25/30. U cijenu stavke uračunati i montažu ljevano-željeznog slivnika dimenzije 40x40cm</t>
  </si>
  <si>
    <t>Dobava i ugradnja kamena tucanika granulacije 0-63
Obračun po m3 ugrađenog materijala.</t>
  </si>
  <si>
    <t>10.</t>
  </si>
  <si>
    <t>Ručno ušlicavanje postojećeg betona u garaži 3 za ugradnju odvodnih kanalica sa aluminijskom rešetkom. U cijenu stavke uračunati odvoz i zbrinjavanje uklonjenog materijala, te postavljanje odvodnih kanalica sa aluminijskom rešetkom i zatvaranje rova betonom klase C25/30.</t>
  </si>
  <si>
    <t>GRAĐEVINSKI RADOVI</t>
  </si>
  <si>
    <t>Šmirglanje i bojanje garažnih segmentnih vrata auto lakom u crvenu boju</t>
  </si>
  <si>
    <t>- obračun prema m2</t>
  </si>
  <si>
    <t>Izrada i ugradnja rolo zavjesa bez kazete</t>
  </si>
  <si>
    <t>Izrada i ugradnja rolo zavjesa sa kazetom i vodilicom</t>
  </si>
  <si>
    <t>Izrada i ugradnja fiksnog komarnika u bijeloj boji</t>
  </si>
  <si>
    <t>Brušenje, čišćenje i bojanje ljevano željeznih vertikala</t>
  </si>
  <si>
    <t>kom</t>
  </si>
  <si>
    <t>Brušenje, čišćenje i bojanje vanjske strane plinskog ormarića</t>
  </si>
  <si>
    <t xml:space="preserve">Brušenje, čišćenje i bojanje plinske cijevi </t>
  </si>
  <si>
    <t>m</t>
  </si>
  <si>
    <t>Brušenje, čišćenje i bojanje poklopac šahte</t>
  </si>
  <si>
    <t>Brušenje, čišćenje i bojanje nosač video nadzora</t>
  </si>
  <si>
    <t xml:space="preserve">Brušenje, čišćenje i bojanje nosača antene </t>
  </si>
  <si>
    <t>Opći opis:</t>
  </si>
  <si>
    <t>Sve  mjere  provjeriti  na  licu  mjesta .</t>
  </si>
  <si>
    <t>Svi stolarski   radovi  moraju  biti   besprijekorno   izvedeni   od  kvalitetnih   materijala . Okov mora  biti  prvoklasni po izboru projektanta. Sve  brave  cilindrične  .</t>
  </si>
  <si>
    <t xml:space="preserve">U  cijenu  uključena  sva  brtvljenja  i sve  pokrivne  lajsne,  te  sva  ostakljenja   krila  i  nadsvjetla. Tražena svojstva  dokazuju se originalnom izjavom o svojstvima  ili drugom dokumentacijom od proizvođača. </t>
  </si>
  <si>
    <t>U cijenu stavke svih novih prozora uključiti demontažu postojećeg prozora i montažu novog, te novu vanjsku prozorsku klupčicu s okapnicom.</t>
  </si>
  <si>
    <t>Ugradba elemenata na poziciju postojećih izvađenih elemenata.</t>
  </si>
  <si>
    <t>U  cijenu   uključiti RAL ugradbu svih vrata i prozora,  te  kontinuirano  brtvljenje   trajno  elastičnim  kitom    svih  spojeva  sa  konstrukcijom   uključivo  i  brtvljenje  klupčice.   Svi  doprozornici    moraju  imati   odgovarajućju   zaštitu  folijama   ili  sl, zbog  sprečavanja   oštećenja  tijekom  građenja.   Folija  se  skida   po  završetku  radova. u cijenu uključiti i potrebnu skelu za montažu.</t>
  </si>
  <si>
    <t>U stavkama gdje se traži mutno staklo, ta značajka se odnosi na kemijski ili mehanički (pjeskareno i sl.) obrađeno neprozirno staklo.</t>
  </si>
  <si>
    <t>Dobava materijala i ugradnja stolarije, ostakljene trostrukim staklom. Stavkom obuhvaćena vanjska aluminijska stolarija. U cijeni uključen sav pričvrsni pribor, okovi, kvake, brtve i sl., sve do potpune funkcionalnosti.</t>
  </si>
  <si>
    <t>PVC Vrata 2K     3587*2315</t>
  </si>
  <si>
    <t>PVC Vrata 1K     1000*2000</t>
  </si>
  <si>
    <t>PVC Prozor 1K   3625*1965</t>
  </si>
  <si>
    <t>PVC Prozor 1K   3970*1965</t>
  </si>
  <si>
    <t>PVC Prozor 1K   2650*1520</t>
  </si>
  <si>
    <t>PVC Prozor 1K   2070*1365</t>
  </si>
  <si>
    <t>PVC Prozor 1K   885*1595</t>
  </si>
  <si>
    <t>PVC Prozor 2K   1275*500</t>
  </si>
  <si>
    <t>PVC Prozor 2K   1890*960</t>
  </si>
  <si>
    <t>PVC Prozor 2K   1875*975</t>
  </si>
  <si>
    <t>RAL ugradnja</t>
  </si>
  <si>
    <t>UKUPNO GRAĐEVINSKI RADOVI</t>
  </si>
  <si>
    <t>PVC Vrata 2K     1510*2765</t>
  </si>
  <si>
    <t xml:space="preserve">Priprema i bojanje žbukanih zidova disperzivnom zaštitnom bojom i zaštitnim perivim premazom u dva navrata u tonu prema izboru investitora. U  stavku uključiti sve potrebne predradnje, materijal i rad.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</si>
</sst>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_-* #,##0.00\ [$kn-41A]_-;\-* #,##0.00\ [$kn-41A]_-;_-* &quot;-&quot;??\ [$kn-41A]_-;_-@_-"/>
    <numFmt numFmtId="165" formatCode="#,##0.00\ &quot;kn&quot;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9"/>
      <name val="Geneva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1"/>
      <color rgb="FFFFFF00"/>
      <name val="Arial"/>
      <family val="2"/>
      <charset val="238"/>
    </font>
    <font>
      <u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" fontId="4" fillId="0" borderId="0"/>
    <xf numFmtId="0" fontId="2" fillId="0" borderId="0"/>
    <xf numFmtId="0" fontId="6" fillId="0" borderId="0"/>
  </cellStyleXfs>
  <cellXfs count="70">
    <xf numFmtId="0" fontId="0" fillId="0" borderId="0" xfId="0"/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right" vertical="center"/>
    </xf>
    <xf numFmtId="2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4" fontId="7" fillId="2" borderId="3" xfId="0" applyNumberFormat="1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4" fontId="7" fillId="2" borderId="4" xfId="1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5" fillId="0" borderId="0" xfId="0" applyNumberFormat="1" applyFont="1" applyFill="1"/>
    <xf numFmtId="49" fontId="7" fillId="0" borderId="0" xfId="0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/>
    <xf numFmtId="4" fontId="7" fillId="0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7" fillId="0" borderId="0" xfId="1" applyNumberFormat="1" applyFont="1" applyFill="1" applyAlignment="1">
      <alignment horizontal="right"/>
    </xf>
    <xf numFmtId="49" fontId="5" fillId="0" borderId="0" xfId="0" applyNumberFormat="1" applyFont="1" applyFill="1"/>
    <xf numFmtId="49" fontId="5" fillId="2" borderId="2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right"/>
    </xf>
    <xf numFmtId="164" fontId="7" fillId="0" borderId="1" xfId="1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justify" vertical="top" wrapText="1" shrinkToFit="1"/>
    </xf>
    <xf numFmtId="0" fontId="7" fillId="0" borderId="1" xfId="0" applyFont="1" applyFill="1" applyBorder="1" applyAlignment="1">
      <alignment horizontal="justify" vertical="top" wrapText="1" shrinkToFit="1"/>
    </xf>
    <xf numFmtId="0" fontId="7" fillId="2" borderId="3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 shrinkToFit="1"/>
    </xf>
    <xf numFmtId="0" fontId="7" fillId="0" borderId="2" xfId="0" applyFont="1" applyFill="1" applyBorder="1" applyAlignment="1">
      <alignment horizontal="justify" vertical="top"/>
    </xf>
    <xf numFmtId="0" fontId="7" fillId="0" borderId="0" xfId="0" applyFont="1" applyFill="1" applyBorder="1" applyAlignment="1">
      <alignment horizontal="justify" vertical="top"/>
    </xf>
    <xf numFmtId="0" fontId="5" fillId="0" borderId="0" xfId="0" applyFont="1" applyFill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right" vertical="top"/>
    </xf>
    <xf numFmtId="0" fontId="5" fillId="0" borderId="0" xfId="0" applyFont="1" applyAlignment="1">
      <alignment horizontal="center" vertical="top" wrapText="1"/>
    </xf>
    <xf numFmtId="49" fontId="5" fillId="0" borderId="0" xfId="0" quotePrefix="1" applyNumberFormat="1" applyFont="1" applyAlignment="1">
      <alignment horizontal="justify" vertical="top" wrapText="1"/>
    </xf>
    <xf numFmtId="0" fontId="5" fillId="0" borderId="0" xfId="0" applyFont="1" applyAlignment="1">
      <alignment horizontal="right" wrapText="1"/>
    </xf>
    <xf numFmtId="4" fontId="11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43" fontId="12" fillId="0" borderId="0" xfId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49" fontId="5" fillId="0" borderId="0" xfId="0" applyNumberFormat="1" applyFont="1" applyAlignment="1">
      <alignment horizontal="justify" vertical="top" wrapText="1"/>
    </xf>
    <xf numFmtId="0" fontId="5" fillId="0" borderId="0" xfId="0" applyFont="1" applyBorder="1" applyAlignment="1">
      <alignment horizontal="right" wrapText="1"/>
    </xf>
    <xf numFmtId="4" fontId="5" fillId="0" borderId="0" xfId="0" applyNumberFormat="1" applyFont="1" applyBorder="1" applyAlignment="1">
      <alignment horizontal="right" wrapText="1"/>
    </xf>
    <xf numFmtId="49" fontId="13" fillId="0" borderId="0" xfId="0" applyNumberFormat="1" applyFont="1" applyAlignment="1">
      <alignment horizontal="justify" vertical="top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" fontId="5" fillId="0" borderId="0" xfId="1" applyNumberFormat="1" applyFont="1" applyAlignment="1">
      <alignment horizontal="right" wrapText="1"/>
    </xf>
    <xf numFmtId="49" fontId="11" fillId="0" borderId="0" xfId="0" applyNumberFormat="1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</cellXfs>
  <cellStyles count="6">
    <cellStyle name="Excel Built-in Normal" xfId="5"/>
    <cellStyle name="Normalno" xfId="0" builtinId="0"/>
    <cellStyle name="Obično_Contek Troškovnik" xfId="4"/>
    <cellStyle name="TRO©KOVNIK" xfId="2"/>
    <cellStyle name="UKUPNO" xfId="3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0</xdr:row>
          <xdr:rowOff>0</xdr:rowOff>
        </xdr:from>
        <xdr:to>
          <xdr:col>5</xdr:col>
          <xdr:colOff>0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96"/>
  <sheetViews>
    <sheetView tabSelected="1" view="pageBreakPreview" topLeftCell="A58" zoomScaleNormal="130" zoomScaleSheetLayoutView="100" workbookViewId="0">
      <selection activeCell="M17" sqref="M17"/>
    </sheetView>
  </sheetViews>
  <sheetFormatPr defaultRowHeight="15" outlineLevelRow="1"/>
  <cols>
    <col min="1" max="1" width="5.85546875" style="27" customWidth="1"/>
    <col min="2" max="2" width="53.7109375" style="45" customWidth="1"/>
    <col min="3" max="3" width="7" style="24" customWidth="1"/>
    <col min="4" max="4" width="10.42578125" style="25" customWidth="1"/>
    <col min="5" max="5" width="10.85546875" style="24" customWidth="1"/>
    <col min="6" max="6" width="15.5703125" style="26" customWidth="1"/>
    <col min="7" max="254" width="9.140625" style="22"/>
    <col min="255" max="255" width="7.85546875" style="22" customWidth="1"/>
    <col min="256" max="256" width="55.5703125" style="22" customWidth="1"/>
    <col min="257" max="257" width="7" style="22" customWidth="1"/>
    <col min="258" max="258" width="10.42578125" style="22" customWidth="1"/>
    <col min="259" max="259" width="11.42578125" style="22" customWidth="1"/>
    <col min="260" max="260" width="24.7109375" style="22" customWidth="1"/>
    <col min="261" max="510" width="9.140625" style="22"/>
    <col min="511" max="511" width="7.85546875" style="22" customWidth="1"/>
    <col min="512" max="512" width="55.5703125" style="22" customWidth="1"/>
    <col min="513" max="513" width="7" style="22" customWidth="1"/>
    <col min="514" max="514" width="10.42578125" style="22" customWidth="1"/>
    <col min="515" max="515" width="11.42578125" style="22" customWidth="1"/>
    <col min="516" max="516" width="24.7109375" style="22" customWidth="1"/>
    <col min="517" max="766" width="9.140625" style="22"/>
    <col min="767" max="767" width="7.85546875" style="22" customWidth="1"/>
    <col min="768" max="768" width="55.5703125" style="22" customWidth="1"/>
    <col min="769" max="769" width="7" style="22" customWidth="1"/>
    <col min="770" max="770" width="10.42578125" style="22" customWidth="1"/>
    <col min="771" max="771" width="11.42578125" style="22" customWidth="1"/>
    <col min="772" max="772" width="24.7109375" style="22" customWidth="1"/>
    <col min="773" max="1022" width="9.140625" style="22"/>
    <col min="1023" max="1023" width="7.85546875" style="22" customWidth="1"/>
    <col min="1024" max="1024" width="55.5703125" style="22" customWidth="1"/>
    <col min="1025" max="1025" width="7" style="22" customWidth="1"/>
    <col min="1026" max="1026" width="10.42578125" style="22" customWidth="1"/>
    <col min="1027" max="1027" width="11.42578125" style="22" customWidth="1"/>
    <col min="1028" max="1028" width="24.7109375" style="22" customWidth="1"/>
    <col min="1029" max="1278" width="9.140625" style="22"/>
    <col min="1279" max="1279" width="7.85546875" style="22" customWidth="1"/>
    <col min="1280" max="1280" width="55.5703125" style="22" customWidth="1"/>
    <col min="1281" max="1281" width="7" style="22" customWidth="1"/>
    <col min="1282" max="1282" width="10.42578125" style="22" customWidth="1"/>
    <col min="1283" max="1283" width="11.42578125" style="22" customWidth="1"/>
    <col min="1284" max="1284" width="24.7109375" style="22" customWidth="1"/>
    <col min="1285" max="1534" width="9.140625" style="22"/>
    <col min="1535" max="1535" width="7.85546875" style="22" customWidth="1"/>
    <col min="1536" max="1536" width="55.5703125" style="22" customWidth="1"/>
    <col min="1537" max="1537" width="7" style="22" customWidth="1"/>
    <col min="1538" max="1538" width="10.42578125" style="22" customWidth="1"/>
    <col min="1539" max="1539" width="11.42578125" style="22" customWidth="1"/>
    <col min="1540" max="1540" width="24.7109375" style="22" customWidth="1"/>
    <col min="1541" max="1790" width="9.140625" style="22"/>
    <col min="1791" max="1791" width="7.85546875" style="22" customWidth="1"/>
    <col min="1792" max="1792" width="55.5703125" style="22" customWidth="1"/>
    <col min="1793" max="1793" width="7" style="22" customWidth="1"/>
    <col min="1794" max="1794" width="10.42578125" style="22" customWidth="1"/>
    <col min="1795" max="1795" width="11.42578125" style="22" customWidth="1"/>
    <col min="1796" max="1796" width="24.7109375" style="22" customWidth="1"/>
    <col min="1797" max="2046" width="9.140625" style="22"/>
    <col min="2047" max="2047" width="7.85546875" style="22" customWidth="1"/>
    <col min="2048" max="2048" width="55.5703125" style="22" customWidth="1"/>
    <col min="2049" max="2049" width="7" style="22" customWidth="1"/>
    <col min="2050" max="2050" width="10.42578125" style="22" customWidth="1"/>
    <col min="2051" max="2051" width="11.42578125" style="22" customWidth="1"/>
    <col min="2052" max="2052" width="24.7109375" style="22" customWidth="1"/>
    <col min="2053" max="2302" width="9.140625" style="22"/>
    <col min="2303" max="2303" width="7.85546875" style="22" customWidth="1"/>
    <col min="2304" max="2304" width="55.5703125" style="22" customWidth="1"/>
    <col min="2305" max="2305" width="7" style="22" customWidth="1"/>
    <col min="2306" max="2306" width="10.42578125" style="22" customWidth="1"/>
    <col min="2307" max="2307" width="11.42578125" style="22" customWidth="1"/>
    <col min="2308" max="2308" width="24.7109375" style="22" customWidth="1"/>
    <col min="2309" max="2558" width="9.140625" style="22"/>
    <col min="2559" max="2559" width="7.85546875" style="22" customWidth="1"/>
    <col min="2560" max="2560" width="55.5703125" style="22" customWidth="1"/>
    <col min="2561" max="2561" width="7" style="22" customWidth="1"/>
    <col min="2562" max="2562" width="10.42578125" style="22" customWidth="1"/>
    <col min="2563" max="2563" width="11.42578125" style="22" customWidth="1"/>
    <col min="2564" max="2564" width="24.7109375" style="22" customWidth="1"/>
    <col min="2565" max="2814" width="9.140625" style="22"/>
    <col min="2815" max="2815" width="7.85546875" style="22" customWidth="1"/>
    <col min="2816" max="2816" width="55.5703125" style="22" customWidth="1"/>
    <col min="2817" max="2817" width="7" style="22" customWidth="1"/>
    <col min="2818" max="2818" width="10.42578125" style="22" customWidth="1"/>
    <col min="2819" max="2819" width="11.42578125" style="22" customWidth="1"/>
    <col min="2820" max="2820" width="24.7109375" style="22" customWidth="1"/>
    <col min="2821" max="3070" width="9.140625" style="22"/>
    <col min="3071" max="3071" width="7.85546875" style="22" customWidth="1"/>
    <col min="3072" max="3072" width="55.5703125" style="22" customWidth="1"/>
    <col min="3073" max="3073" width="7" style="22" customWidth="1"/>
    <col min="3074" max="3074" width="10.42578125" style="22" customWidth="1"/>
    <col min="3075" max="3075" width="11.42578125" style="22" customWidth="1"/>
    <col min="3076" max="3076" width="24.7109375" style="22" customWidth="1"/>
    <col min="3077" max="3326" width="9.140625" style="22"/>
    <col min="3327" max="3327" width="7.85546875" style="22" customWidth="1"/>
    <col min="3328" max="3328" width="55.5703125" style="22" customWidth="1"/>
    <col min="3329" max="3329" width="7" style="22" customWidth="1"/>
    <col min="3330" max="3330" width="10.42578125" style="22" customWidth="1"/>
    <col min="3331" max="3331" width="11.42578125" style="22" customWidth="1"/>
    <col min="3332" max="3332" width="24.7109375" style="22" customWidth="1"/>
    <col min="3333" max="3582" width="9.140625" style="22"/>
    <col min="3583" max="3583" width="7.85546875" style="22" customWidth="1"/>
    <col min="3584" max="3584" width="55.5703125" style="22" customWidth="1"/>
    <col min="3585" max="3585" width="7" style="22" customWidth="1"/>
    <col min="3586" max="3586" width="10.42578125" style="22" customWidth="1"/>
    <col min="3587" max="3587" width="11.42578125" style="22" customWidth="1"/>
    <col min="3588" max="3588" width="24.7109375" style="22" customWidth="1"/>
    <col min="3589" max="3838" width="9.140625" style="22"/>
    <col min="3839" max="3839" width="7.85546875" style="22" customWidth="1"/>
    <col min="3840" max="3840" width="55.5703125" style="22" customWidth="1"/>
    <col min="3841" max="3841" width="7" style="22" customWidth="1"/>
    <col min="3842" max="3842" width="10.42578125" style="22" customWidth="1"/>
    <col min="3843" max="3843" width="11.42578125" style="22" customWidth="1"/>
    <col min="3844" max="3844" width="24.7109375" style="22" customWidth="1"/>
    <col min="3845" max="4094" width="9.140625" style="22"/>
    <col min="4095" max="4095" width="7.85546875" style="22" customWidth="1"/>
    <col min="4096" max="4096" width="55.5703125" style="22" customWidth="1"/>
    <col min="4097" max="4097" width="7" style="22" customWidth="1"/>
    <col min="4098" max="4098" width="10.42578125" style="22" customWidth="1"/>
    <col min="4099" max="4099" width="11.42578125" style="22" customWidth="1"/>
    <col min="4100" max="4100" width="24.7109375" style="22" customWidth="1"/>
    <col min="4101" max="4350" width="9.140625" style="22"/>
    <col min="4351" max="4351" width="7.85546875" style="22" customWidth="1"/>
    <col min="4352" max="4352" width="55.5703125" style="22" customWidth="1"/>
    <col min="4353" max="4353" width="7" style="22" customWidth="1"/>
    <col min="4354" max="4354" width="10.42578125" style="22" customWidth="1"/>
    <col min="4355" max="4355" width="11.42578125" style="22" customWidth="1"/>
    <col min="4356" max="4356" width="24.7109375" style="22" customWidth="1"/>
    <col min="4357" max="4606" width="9.140625" style="22"/>
    <col min="4607" max="4607" width="7.85546875" style="22" customWidth="1"/>
    <col min="4608" max="4608" width="55.5703125" style="22" customWidth="1"/>
    <col min="4609" max="4609" width="7" style="22" customWidth="1"/>
    <col min="4610" max="4610" width="10.42578125" style="22" customWidth="1"/>
    <col min="4611" max="4611" width="11.42578125" style="22" customWidth="1"/>
    <col min="4612" max="4612" width="24.7109375" style="22" customWidth="1"/>
    <col min="4613" max="4862" width="9.140625" style="22"/>
    <col min="4863" max="4863" width="7.85546875" style="22" customWidth="1"/>
    <col min="4864" max="4864" width="55.5703125" style="22" customWidth="1"/>
    <col min="4865" max="4865" width="7" style="22" customWidth="1"/>
    <col min="4866" max="4866" width="10.42578125" style="22" customWidth="1"/>
    <col min="4867" max="4867" width="11.42578125" style="22" customWidth="1"/>
    <col min="4868" max="4868" width="24.7109375" style="22" customWidth="1"/>
    <col min="4869" max="5118" width="9.140625" style="22"/>
    <col min="5119" max="5119" width="7.85546875" style="22" customWidth="1"/>
    <col min="5120" max="5120" width="55.5703125" style="22" customWidth="1"/>
    <col min="5121" max="5121" width="7" style="22" customWidth="1"/>
    <col min="5122" max="5122" width="10.42578125" style="22" customWidth="1"/>
    <col min="5123" max="5123" width="11.42578125" style="22" customWidth="1"/>
    <col min="5124" max="5124" width="24.7109375" style="22" customWidth="1"/>
    <col min="5125" max="5374" width="9.140625" style="22"/>
    <col min="5375" max="5375" width="7.85546875" style="22" customWidth="1"/>
    <col min="5376" max="5376" width="55.5703125" style="22" customWidth="1"/>
    <col min="5377" max="5377" width="7" style="22" customWidth="1"/>
    <col min="5378" max="5378" width="10.42578125" style="22" customWidth="1"/>
    <col min="5379" max="5379" width="11.42578125" style="22" customWidth="1"/>
    <col min="5380" max="5380" width="24.7109375" style="22" customWidth="1"/>
    <col min="5381" max="5630" width="9.140625" style="22"/>
    <col min="5631" max="5631" width="7.85546875" style="22" customWidth="1"/>
    <col min="5632" max="5632" width="55.5703125" style="22" customWidth="1"/>
    <col min="5633" max="5633" width="7" style="22" customWidth="1"/>
    <col min="5634" max="5634" width="10.42578125" style="22" customWidth="1"/>
    <col min="5635" max="5635" width="11.42578125" style="22" customWidth="1"/>
    <col min="5636" max="5636" width="24.7109375" style="22" customWidth="1"/>
    <col min="5637" max="5886" width="9.140625" style="22"/>
    <col min="5887" max="5887" width="7.85546875" style="22" customWidth="1"/>
    <col min="5888" max="5888" width="55.5703125" style="22" customWidth="1"/>
    <col min="5889" max="5889" width="7" style="22" customWidth="1"/>
    <col min="5890" max="5890" width="10.42578125" style="22" customWidth="1"/>
    <col min="5891" max="5891" width="11.42578125" style="22" customWidth="1"/>
    <col min="5892" max="5892" width="24.7109375" style="22" customWidth="1"/>
    <col min="5893" max="6142" width="9.140625" style="22"/>
    <col min="6143" max="6143" width="7.85546875" style="22" customWidth="1"/>
    <col min="6144" max="6144" width="55.5703125" style="22" customWidth="1"/>
    <col min="6145" max="6145" width="7" style="22" customWidth="1"/>
    <col min="6146" max="6146" width="10.42578125" style="22" customWidth="1"/>
    <col min="6147" max="6147" width="11.42578125" style="22" customWidth="1"/>
    <col min="6148" max="6148" width="24.7109375" style="22" customWidth="1"/>
    <col min="6149" max="6398" width="9.140625" style="22"/>
    <col min="6399" max="6399" width="7.85546875" style="22" customWidth="1"/>
    <col min="6400" max="6400" width="55.5703125" style="22" customWidth="1"/>
    <col min="6401" max="6401" width="7" style="22" customWidth="1"/>
    <col min="6402" max="6402" width="10.42578125" style="22" customWidth="1"/>
    <col min="6403" max="6403" width="11.42578125" style="22" customWidth="1"/>
    <col min="6404" max="6404" width="24.7109375" style="22" customWidth="1"/>
    <col min="6405" max="6654" width="9.140625" style="22"/>
    <col min="6655" max="6655" width="7.85546875" style="22" customWidth="1"/>
    <col min="6656" max="6656" width="55.5703125" style="22" customWidth="1"/>
    <col min="6657" max="6657" width="7" style="22" customWidth="1"/>
    <col min="6658" max="6658" width="10.42578125" style="22" customWidth="1"/>
    <col min="6659" max="6659" width="11.42578125" style="22" customWidth="1"/>
    <col min="6660" max="6660" width="24.7109375" style="22" customWidth="1"/>
    <col min="6661" max="6910" width="9.140625" style="22"/>
    <col min="6911" max="6911" width="7.85546875" style="22" customWidth="1"/>
    <col min="6912" max="6912" width="55.5703125" style="22" customWidth="1"/>
    <col min="6913" max="6913" width="7" style="22" customWidth="1"/>
    <col min="6914" max="6914" width="10.42578125" style="22" customWidth="1"/>
    <col min="6915" max="6915" width="11.42578125" style="22" customWidth="1"/>
    <col min="6916" max="6916" width="24.7109375" style="22" customWidth="1"/>
    <col min="6917" max="7166" width="9.140625" style="22"/>
    <col min="7167" max="7167" width="7.85546875" style="22" customWidth="1"/>
    <col min="7168" max="7168" width="55.5703125" style="22" customWidth="1"/>
    <col min="7169" max="7169" width="7" style="22" customWidth="1"/>
    <col min="7170" max="7170" width="10.42578125" style="22" customWidth="1"/>
    <col min="7171" max="7171" width="11.42578125" style="22" customWidth="1"/>
    <col min="7172" max="7172" width="24.7109375" style="22" customWidth="1"/>
    <col min="7173" max="7422" width="9.140625" style="22"/>
    <col min="7423" max="7423" width="7.85546875" style="22" customWidth="1"/>
    <col min="7424" max="7424" width="55.5703125" style="22" customWidth="1"/>
    <col min="7425" max="7425" width="7" style="22" customWidth="1"/>
    <col min="7426" max="7426" width="10.42578125" style="22" customWidth="1"/>
    <col min="7427" max="7427" width="11.42578125" style="22" customWidth="1"/>
    <col min="7428" max="7428" width="24.7109375" style="22" customWidth="1"/>
    <col min="7429" max="7678" width="9.140625" style="22"/>
    <col min="7679" max="7679" width="7.85546875" style="22" customWidth="1"/>
    <col min="7680" max="7680" width="55.5703125" style="22" customWidth="1"/>
    <col min="7681" max="7681" width="7" style="22" customWidth="1"/>
    <col min="7682" max="7682" width="10.42578125" style="22" customWidth="1"/>
    <col min="7683" max="7683" width="11.42578125" style="22" customWidth="1"/>
    <col min="7684" max="7684" width="24.7109375" style="22" customWidth="1"/>
    <col min="7685" max="7934" width="9.140625" style="22"/>
    <col min="7935" max="7935" width="7.85546875" style="22" customWidth="1"/>
    <col min="7936" max="7936" width="55.5703125" style="22" customWidth="1"/>
    <col min="7937" max="7937" width="7" style="22" customWidth="1"/>
    <col min="7938" max="7938" width="10.42578125" style="22" customWidth="1"/>
    <col min="7939" max="7939" width="11.42578125" style="22" customWidth="1"/>
    <col min="7940" max="7940" width="24.7109375" style="22" customWidth="1"/>
    <col min="7941" max="8190" width="9.140625" style="22"/>
    <col min="8191" max="8191" width="7.85546875" style="22" customWidth="1"/>
    <col min="8192" max="8192" width="55.5703125" style="22" customWidth="1"/>
    <col min="8193" max="8193" width="7" style="22" customWidth="1"/>
    <col min="8194" max="8194" width="10.42578125" style="22" customWidth="1"/>
    <col min="8195" max="8195" width="11.42578125" style="22" customWidth="1"/>
    <col min="8196" max="8196" width="24.7109375" style="22" customWidth="1"/>
    <col min="8197" max="8446" width="9.140625" style="22"/>
    <col min="8447" max="8447" width="7.85546875" style="22" customWidth="1"/>
    <col min="8448" max="8448" width="55.5703125" style="22" customWidth="1"/>
    <col min="8449" max="8449" width="7" style="22" customWidth="1"/>
    <col min="8450" max="8450" width="10.42578125" style="22" customWidth="1"/>
    <col min="8451" max="8451" width="11.42578125" style="22" customWidth="1"/>
    <col min="8452" max="8452" width="24.7109375" style="22" customWidth="1"/>
    <col min="8453" max="8702" width="9.140625" style="22"/>
    <col min="8703" max="8703" width="7.85546875" style="22" customWidth="1"/>
    <col min="8704" max="8704" width="55.5703125" style="22" customWidth="1"/>
    <col min="8705" max="8705" width="7" style="22" customWidth="1"/>
    <col min="8706" max="8706" width="10.42578125" style="22" customWidth="1"/>
    <col min="8707" max="8707" width="11.42578125" style="22" customWidth="1"/>
    <col min="8708" max="8708" width="24.7109375" style="22" customWidth="1"/>
    <col min="8709" max="8958" width="9.140625" style="22"/>
    <col min="8959" max="8959" width="7.85546875" style="22" customWidth="1"/>
    <col min="8960" max="8960" width="55.5703125" style="22" customWidth="1"/>
    <col min="8961" max="8961" width="7" style="22" customWidth="1"/>
    <col min="8962" max="8962" width="10.42578125" style="22" customWidth="1"/>
    <col min="8963" max="8963" width="11.42578125" style="22" customWidth="1"/>
    <col min="8964" max="8964" width="24.7109375" style="22" customWidth="1"/>
    <col min="8965" max="9214" width="9.140625" style="22"/>
    <col min="9215" max="9215" width="7.85546875" style="22" customWidth="1"/>
    <col min="9216" max="9216" width="55.5703125" style="22" customWidth="1"/>
    <col min="9217" max="9217" width="7" style="22" customWidth="1"/>
    <col min="9218" max="9218" width="10.42578125" style="22" customWidth="1"/>
    <col min="9219" max="9219" width="11.42578125" style="22" customWidth="1"/>
    <col min="9220" max="9220" width="24.7109375" style="22" customWidth="1"/>
    <col min="9221" max="9470" width="9.140625" style="22"/>
    <col min="9471" max="9471" width="7.85546875" style="22" customWidth="1"/>
    <col min="9472" max="9472" width="55.5703125" style="22" customWidth="1"/>
    <col min="9473" max="9473" width="7" style="22" customWidth="1"/>
    <col min="9474" max="9474" width="10.42578125" style="22" customWidth="1"/>
    <col min="9475" max="9475" width="11.42578125" style="22" customWidth="1"/>
    <col min="9476" max="9476" width="24.7109375" style="22" customWidth="1"/>
    <col min="9477" max="9726" width="9.140625" style="22"/>
    <col min="9727" max="9727" width="7.85546875" style="22" customWidth="1"/>
    <col min="9728" max="9728" width="55.5703125" style="22" customWidth="1"/>
    <col min="9729" max="9729" width="7" style="22" customWidth="1"/>
    <col min="9730" max="9730" width="10.42578125" style="22" customWidth="1"/>
    <col min="9731" max="9731" width="11.42578125" style="22" customWidth="1"/>
    <col min="9732" max="9732" width="24.7109375" style="22" customWidth="1"/>
    <col min="9733" max="9982" width="9.140625" style="22"/>
    <col min="9983" max="9983" width="7.85546875" style="22" customWidth="1"/>
    <col min="9984" max="9984" width="55.5703125" style="22" customWidth="1"/>
    <col min="9985" max="9985" width="7" style="22" customWidth="1"/>
    <col min="9986" max="9986" width="10.42578125" style="22" customWidth="1"/>
    <col min="9987" max="9987" width="11.42578125" style="22" customWidth="1"/>
    <col min="9988" max="9988" width="24.7109375" style="22" customWidth="1"/>
    <col min="9989" max="10238" width="9.140625" style="22"/>
    <col min="10239" max="10239" width="7.85546875" style="22" customWidth="1"/>
    <col min="10240" max="10240" width="55.5703125" style="22" customWidth="1"/>
    <col min="10241" max="10241" width="7" style="22" customWidth="1"/>
    <col min="10242" max="10242" width="10.42578125" style="22" customWidth="1"/>
    <col min="10243" max="10243" width="11.42578125" style="22" customWidth="1"/>
    <col min="10244" max="10244" width="24.7109375" style="22" customWidth="1"/>
    <col min="10245" max="10494" width="9.140625" style="22"/>
    <col min="10495" max="10495" width="7.85546875" style="22" customWidth="1"/>
    <col min="10496" max="10496" width="55.5703125" style="22" customWidth="1"/>
    <col min="10497" max="10497" width="7" style="22" customWidth="1"/>
    <col min="10498" max="10498" width="10.42578125" style="22" customWidth="1"/>
    <col min="10499" max="10499" width="11.42578125" style="22" customWidth="1"/>
    <col min="10500" max="10500" width="24.7109375" style="22" customWidth="1"/>
    <col min="10501" max="10750" width="9.140625" style="22"/>
    <col min="10751" max="10751" width="7.85546875" style="22" customWidth="1"/>
    <col min="10752" max="10752" width="55.5703125" style="22" customWidth="1"/>
    <col min="10753" max="10753" width="7" style="22" customWidth="1"/>
    <col min="10754" max="10754" width="10.42578125" style="22" customWidth="1"/>
    <col min="10755" max="10755" width="11.42578125" style="22" customWidth="1"/>
    <col min="10756" max="10756" width="24.7109375" style="22" customWidth="1"/>
    <col min="10757" max="11006" width="9.140625" style="22"/>
    <col min="11007" max="11007" width="7.85546875" style="22" customWidth="1"/>
    <col min="11008" max="11008" width="55.5703125" style="22" customWidth="1"/>
    <col min="11009" max="11009" width="7" style="22" customWidth="1"/>
    <col min="11010" max="11010" width="10.42578125" style="22" customWidth="1"/>
    <col min="11011" max="11011" width="11.42578125" style="22" customWidth="1"/>
    <col min="11012" max="11012" width="24.7109375" style="22" customWidth="1"/>
    <col min="11013" max="11262" width="9.140625" style="22"/>
    <col min="11263" max="11263" width="7.85546875" style="22" customWidth="1"/>
    <col min="11264" max="11264" width="55.5703125" style="22" customWidth="1"/>
    <col min="11265" max="11265" width="7" style="22" customWidth="1"/>
    <col min="11266" max="11266" width="10.42578125" style="22" customWidth="1"/>
    <col min="11267" max="11267" width="11.42578125" style="22" customWidth="1"/>
    <col min="11268" max="11268" width="24.7109375" style="22" customWidth="1"/>
    <col min="11269" max="11518" width="9.140625" style="22"/>
    <col min="11519" max="11519" width="7.85546875" style="22" customWidth="1"/>
    <col min="11520" max="11520" width="55.5703125" style="22" customWidth="1"/>
    <col min="11521" max="11521" width="7" style="22" customWidth="1"/>
    <col min="11522" max="11522" width="10.42578125" style="22" customWidth="1"/>
    <col min="11523" max="11523" width="11.42578125" style="22" customWidth="1"/>
    <col min="11524" max="11524" width="24.7109375" style="22" customWidth="1"/>
    <col min="11525" max="11774" width="9.140625" style="22"/>
    <col min="11775" max="11775" width="7.85546875" style="22" customWidth="1"/>
    <col min="11776" max="11776" width="55.5703125" style="22" customWidth="1"/>
    <col min="11777" max="11777" width="7" style="22" customWidth="1"/>
    <col min="11778" max="11778" width="10.42578125" style="22" customWidth="1"/>
    <col min="11779" max="11779" width="11.42578125" style="22" customWidth="1"/>
    <col min="11780" max="11780" width="24.7109375" style="22" customWidth="1"/>
    <col min="11781" max="12030" width="9.140625" style="22"/>
    <col min="12031" max="12031" width="7.85546875" style="22" customWidth="1"/>
    <col min="12032" max="12032" width="55.5703125" style="22" customWidth="1"/>
    <col min="12033" max="12033" width="7" style="22" customWidth="1"/>
    <col min="12034" max="12034" width="10.42578125" style="22" customWidth="1"/>
    <col min="12035" max="12035" width="11.42578125" style="22" customWidth="1"/>
    <col min="12036" max="12036" width="24.7109375" style="22" customWidth="1"/>
    <col min="12037" max="12286" width="9.140625" style="22"/>
    <col min="12287" max="12287" width="7.85546875" style="22" customWidth="1"/>
    <col min="12288" max="12288" width="55.5703125" style="22" customWidth="1"/>
    <col min="12289" max="12289" width="7" style="22" customWidth="1"/>
    <col min="12290" max="12290" width="10.42578125" style="22" customWidth="1"/>
    <col min="12291" max="12291" width="11.42578125" style="22" customWidth="1"/>
    <col min="12292" max="12292" width="24.7109375" style="22" customWidth="1"/>
    <col min="12293" max="12542" width="9.140625" style="22"/>
    <col min="12543" max="12543" width="7.85546875" style="22" customWidth="1"/>
    <col min="12544" max="12544" width="55.5703125" style="22" customWidth="1"/>
    <col min="12545" max="12545" width="7" style="22" customWidth="1"/>
    <col min="12546" max="12546" width="10.42578125" style="22" customWidth="1"/>
    <col min="12547" max="12547" width="11.42578125" style="22" customWidth="1"/>
    <col min="12548" max="12548" width="24.7109375" style="22" customWidth="1"/>
    <col min="12549" max="12798" width="9.140625" style="22"/>
    <col min="12799" max="12799" width="7.85546875" style="22" customWidth="1"/>
    <col min="12800" max="12800" width="55.5703125" style="22" customWidth="1"/>
    <col min="12801" max="12801" width="7" style="22" customWidth="1"/>
    <col min="12802" max="12802" width="10.42578125" style="22" customWidth="1"/>
    <col min="12803" max="12803" width="11.42578125" style="22" customWidth="1"/>
    <col min="12804" max="12804" width="24.7109375" style="22" customWidth="1"/>
    <col min="12805" max="13054" width="9.140625" style="22"/>
    <col min="13055" max="13055" width="7.85546875" style="22" customWidth="1"/>
    <col min="13056" max="13056" width="55.5703125" style="22" customWidth="1"/>
    <col min="13057" max="13057" width="7" style="22" customWidth="1"/>
    <col min="13058" max="13058" width="10.42578125" style="22" customWidth="1"/>
    <col min="13059" max="13059" width="11.42578125" style="22" customWidth="1"/>
    <col min="13060" max="13060" width="24.7109375" style="22" customWidth="1"/>
    <col min="13061" max="13310" width="9.140625" style="22"/>
    <col min="13311" max="13311" width="7.85546875" style="22" customWidth="1"/>
    <col min="13312" max="13312" width="55.5703125" style="22" customWidth="1"/>
    <col min="13313" max="13313" width="7" style="22" customWidth="1"/>
    <col min="13314" max="13314" width="10.42578125" style="22" customWidth="1"/>
    <col min="13315" max="13315" width="11.42578125" style="22" customWidth="1"/>
    <col min="13316" max="13316" width="24.7109375" style="22" customWidth="1"/>
    <col min="13317" max="13566" width="9.140625" style="22"/>
    <col min="13567" max="13567" width="7.85546875" style="22" customWidth="1"/>
    <col min="13568" max="13568" width="55.5703125" style="22" customWidth="1"/>
    <col min="13569" max="13569" width="7" style="22" customWidth="1"/>
    <col min="13570" max="13570" width="10.42578125" style="22" customWidth="1"/>
    <col min="13571" max="13571" width="11.42578125" style="22" customWidth="1"/>
    <col min="13572" max="13572" width="24.7109375" style="22" customWidth="1"/>
    <col min="13573" max="13822" width="9.140625" style="22"/>
    <col min="13823" max="13823" width="7.85546875" style="22" customWidth="1"/>
    <col min="13824" max="13824" width="55.5703125" style="22" customWidth="1"/>
    <col min="13825" max="13825" width="7" style="22" customWidth="1"/>
    <col min="13826" max="13826" width="10.42578125" style="22" customWidth="1"/>
    <col min="13827" max="13827" width="11.42578125" style="22" customWidth="1"/>
    <col min="13828" max="13828" width="24.7109375" style="22" customWidth="1"/>
    <col min="13829" max="14078" width="9.140625" style="22"/>
    <col min="14079" max="14079" width="7.85546875" style="22" customWidth="1"/>
    <col min="14080" max="14080" width="55.5703125" style="22" customWidth="1"/>
    <col min="14081" max="14081" width="7" style="22" customWidth="1"/>
    <col min="14082" max="14082" width="10.42578125" style="22" customWidth="1"/>
    <col min="14083" max="14083" width="11.42578125" style="22" customWidth="1"/>
    <col min="14084" max="14084" width="24.7109375" style="22" customWidth="1"/>
    <col min="14085" max="14334" width="9.140625" style="22"/>
    <col min="14335" max="14335" width="7.85546875" style="22" customWidth="1"/>
    <col min="14336" max="14336" width="55.5703125" style="22" customWidth="1"/>
    <col min="14337" max="14337" width="7" style="22" customWidth="1"/>
    <col min="14338" max="14338" width="10.42578125" style="22" customWidth="1"/>
    <col min="14339" max="14339" width="11.42578125" style="22" customWidth="1"/>
    <col min="14340" max="14340" width="24.7109375" style="22" customWidth="1"/>
    <col min="14341" max="14590" width="9.140625" style="22"/>
    <col min="14591" max="14591" width="7.85546875" style="22" customWidth="1"/>
    <col min="14592" max="14592" width="55.5703125" style="22" customWidth="1"/>
    <col min="14593" max="14593" width="7" style="22" customWidth="1"/>
    <col min="14594" max="14594" width="10.42578125" style="22" customWidth="1"/>
    <col min="14595" max="14595" width="11.42578125" style="22" customWidth="1"/>
    <col min="14596" max="14596" width="24.7109375" style="22" customWidth="1"/>
    <col min="14597" max="14846" width="9.140625" style="22"/>
    <col min="14847" max="14847" width="7.85546875" style="22" customWidth="1"/>
    <col min="14848" max="14848" width="55.5703125" style="22" customWidth="1"/>
    <col min="14849" max="14849" width="7" style="22" customWidth="1"/>
    <col min="14850" max="14850" width="10.42578125" style="22" customWidth="1"/>
    <col min="14851" max="14851" width="11.42578125" style="22" customWidth="1"/>
    <col min="14852" max="14852" width="24.7109375" style="22" customWidth="1"/>
    <col min="14853" max="15102" width="9.140625" style="22"/>
    <col min="15103" max="15103" width="7.85546875" style="22" customWidth="1"/>
    <col min="15104" max="15104" width="55.5703125" style="22" customWidth="1"/>
    <col min="15105" max="15105" width="7" style="22" customWidth="1"/>
    <col min="15106" max="15106" width="10.42578125" style="22" customWidth="1"/>
    <col min="15107" max="15107" width="11.42578125" style="22" customWidth="1"/>
    <col min="15108" max="15108" width="24.7109375" style="22" customWidth="1"/>
    <col min="15109" max="15358" width="9.140625" style="22"/>
    <col min="15359" max="15359" width="7.85546875" style="22" customWidth="1"/>
    <col min="15360" max="15360" width="55.5703125" style="22" customWidth="1"/>
    <col min="15361" max="15361" width="7" style="22" customWidth="1"/>
    <col min="15362" max="15362" width="10.42578125" style="22" customWidth="1"/>
    <col min="15363" max="15363" width="11.42578125" style="22" customWidth="1"/>
    <col min="15364" max="15364" width="24.7109375" style="22" customWidth="1"/>
    <col min="15365" max="15614" width="9.140625" style="22"/>
    <col min="15615" max="15615" width="7.85546875" style="22" customWidth="1"/>
    <col min="15616" max="15616" width="55.5703125" style="22" customWidth="1"/>
    <col min="15617" max="15617" width="7" style="22" customWidth="1"/>
    <col min="15618" max="15618" width="10.42578125" style="22" customWidth="1"/>
    <col min="15619" max="15619" width="11.42578125" style="22" customWidth="1"/>
    <col min="15620" max="15620" width="24.7109375" style="22" customWidth="1"/>
    <col min="15621" max="15870" width="9.140625" style="22"/>
    <col min="15871" max="15871" width="7.85546875" style="22" customWidth="1"/>
    <col min="15872" max="15872" width="55.5703125" style="22" customWidth="1"/>
    <col min="15873" max="15873" width="7" style="22" customWidth="1"/>
    <col min="15874" max="15874" width="10.42578125" style="22" customWidth="1"/>
    <col min="15875" max="15875" width="11.42578125" style="22" customWidth="1"/>
    <col min="15876" max="15876" width="24.7109375" style="22" customWidth="1"/>
    <col min="15877" max="16126" width="9.140625" style="22"/>
    <col min="16127" max="16127" width="7.85546875" style="22" customWidth="1"/>
    <col min="16128" max="16128" width="55.5703125" style="22" customWidth="1"/>
    <col min="16129" max="16129" width="7" style="22" customWidth="1"/>
    <col min="16130" max="16130" width="10.42578125" style="22" customWidth="1"/>
    <col min="16131" max="16131" width="11.42578125" style="22" customWidth="1"/>
    <col min="16132" max="16132" width="24.7109375" style="22" customWidth="1"/>
    <col min="16133" max="16384" width="9.140625" style="22"/>
  </cols>
  <sheetData>
    <row r="1" spans="1:6" s="19" customFormat="1" ht="15.75" thickBot="1">
      <c r="A1" s="16" t="s">
        <v>1</v>
      </c>
      <c r="B1" s="40" t="s">
        <v>2</v>
      </c>
      <c r="C1" s="17" t="s">
        <v>3</v>
      </c>
      <c r="D1" s="17" t="s">
        <v>4</v>
      </c>
      <c r="E1" s="17" t="s">
        <v>5</v>
      </c>
      <c r="F1" s="18" t="s">
        <v>6</v>
      </c>
    </row>
    <row r="2" spans="1:6" ht="15.75" thickBot="1">
      <c r="A2" s="11" t="s">
        <v>0</v>
      </c>
      <c r="B2" s="41" t="s">
        <v>42</v>
      </c>
      <c r="C2" s="12"/>
      <c r="D2" s="13"/>
      <c r="E2" s="14"/>
      <c r="F2" s="15"/>
    </row>
    <row r="3" spans="1:6" s="19" customFormat="1">
      <c r="A3" s="20"/>
      <c r="B3" s="42"/>
      <c r="C3" s="1"/>
      <c r="D3" s="1"/>
      <c r="E3" s="1"/>
      <c r="F3" s="21"/>
    </row>
    <row r="4" spans="1:6" s="19" customFormat="1" ht="85.5">
      <c r="A4" s="38" t="s">
        <v>0</v>
      </c>
      <c r="B4" s="39" t="s">
        <v>29</v>
      </c>
      <c r="C4" s="1"/>
      <c r="D4" s="1"/>
      <c r="E4" s="1"/>
      <c r="F4" s="21"/>
    </row>
    <row r="5" spans="1:6" s="19" customFormat="1">
      <c r="A5" s="20"/>
      <c r="B5" s="39" t="s">
        <v>17</v>
      </c>
      <c r="C5" s="36" t="s">
        <v>21</v>
      </c>
      <c r="D5" s="37">
        <v>15</v>
      </c>
      <c r="E5" s="37"/>
      <c r="F5" s="23">
        <f>D5*E5</f>
        <v>0</v>
      </c>
    </row>
    <row r="6" spans="1:6" s="19" customFormat="1">
      <c r="A6" s="20"/>
      <c r="B6" s="39"/>
      <c r="C6" s="36"/>
      <c r="D6" s="37"/>
      <c r="E6" s="37"/>
      <c r="F6" s="23"/>
    </row>
    <row r="7" spans="1:6" s="19" customFormat="1" ht="57">
      <c r="A7" s="38" t="s">
        <v>10</v>
      </c>
      <c r="B7" s="39" t="s">
        <v>34</v>
      </c>
      <c r="C7" s="36"/>
      <c r="D7" s="37"/>
      <c r="E7" s="37"/>
      <c r="F7" s="23"/>
    </row>
    <row r="8" spans="1:6" s="19" customFormat="1">
      <c r="A8" s="20"/>
      <c r="B8" s="39" t="s">
        <v>18</v>
      </c>
      <c r="C8" s="36" t="s">
        <v>21</v>
      </c>
      <c r="D8" s="37">
        <v>17</v>
      </c>
      <c r="E8" s="37"/>
      <c r="F8" s="23">
        <f>D8*E8</f>
        <v>0</v>
      </c>
    </row>
    <row r="9" spans="1:6" s="19" customFormat="1">
      <c r="A9" s="20"/>
      <c r="B9" s="39" t="s">
        <v>19</v>
      </c>
      <c r="C9" s="36" t="s">
        <v>14</v>
      </c>
      <c r="D9" s="37">
        <v>24</v>
      </c>
      <c r="E9" s="37"/>
      <c r="F9" s="23">
        <f>D9*E9</f>
        <v>0</v>
      </c>
    </row>
    <row r="10" spans="1:6" s="19" customFormat="1">
      <c r="A10" s="20"/>
      <c r="B10" s="39" t="s">
        <v>20</v>
      </c>
      <c r="C10" s="36" t="s">
        <v>22</v>
      </c>
      <c r="D10" s="37">
        <v>1440</v>
      </c>
      <c r="E10" s="37"/>
      <c r="F10" s="23">
        <f>D10*E10</f>
        <v>0</v>
      </c>
    </row>
    <row r="11" spans="1:6" s="19" customFormat="1">
      <c r="A11" s="20"/>
      <c r="B11" s="39"/>
      <c r="C11" s="36"/>
      <c r="D11" s="37"/>
      <c r="E11" s="37"/>
      <c r="F11" s="23"/>
    </row>
    <row r="12" spans="1:6" s="19" customFormat="1" ht="57">
      <c r="A12" s="38" t="s">
        <v>13</v>
      </c>
      <c r="B12" s="39" t="s">
        <v>33</v>
      </c>
      <c r="C12" s="36"/>
      <c r="D12" s="37"/>
      <c r="E12" s="37"/>
      <c r="F12" s="23"/>
    </row>
    <row r="13" spans="1:6" s="19" customFormat="1">
      <c r="A13" s="38"/>
      <c r="B13" s="39" t="s">
        <v>26</v>
      </c>
      <c r="C13" s="36" t="s">
        <v>21</v>
      </c>
      <c r="D13" s="37">
        <v>4</v>
      </c>
      <c r="E13" s="37"/>
      <c r="F13" s="23">
        <f>D13*E13</f>
        <v>0</v>
      </c>
    </row>
    <row r="14" spans="1:6" s="19" customFormat="1">
      <c r="A14" s="38"/>
      <c r="B14" s="39" t="s">
        <v>27</v>
      </c>
      <c r="C14" s="36" t="s">
        <v>14</v>
      </c>
      <c r="D14" s="37">
        <v>20</v>
      </c>
      <c r="E14" s="37"/>
      <c r="F14" s="23">
        <f>D14*E14</f>
        <v>0</v>
      </c>
    </row>
    <row r="15" spans="1:6" s="19" customFormat="1">
      <c r="A15" s="38"/>
      <c r="B15" s="39" t="s">
        <v>28</v>
      </c>
      <c r="C15" s="36" t="s">
        <v>22</v>
      </c>
      <c r="D15" s="37">
        <v>440</v>
      </c>
      <c r="E15" s="37"/>
      <c r="F15" s="23">
        <f>D15*E15</f>
        <v>0</v>
      </c>
    </row>
    <row r="16" spans="1:6" s="19" customFormat="1">
      <c r="A16" s="38"/>
      <c r="B16" s="39"/>
      <c r="C16" s="36"/>
      <c r="D16" s="37"/>
      <c r="E16" s="37"/>
      <c r="F16" s="23"/>
    </row>
    <row r="17" spans="1:6" s="19" customFormat="1" ht="85.5">
      <c r="A17" s="38" t="s">
        <v>11</v>
      </c>
      <c r="B17" s="39" t="s">
        <v>31</v>
      </c>
      <c r="C17" s="36"/>
      <c r="D17" s="37"/>
      <c r="E17" s="37"/>
      <c r="F17" s="23"/>
    </row>
    <row r="18" spans="1:6" s="19" customFormat="1">
      <c r="A18" s="38"/>
      <c r="B18" s="39"/>
      <c r="C18" s="36" t="s">
        <v>21</v>
      </c>
      <c r="D18" s="37">
        <v>23</v>
      </c>
      <c r="E18" s="37"/>
      <c r="F18" s="23">
        <f>D18*E18</f>
        <v>0</v>
      </c>
    </row>
    <row r="19" spans="1:6" s="19" customFormat="1">
      <c r="A19" s="38"/>
      <c r="B19" s="39"/>
      <c r="C19" s="36"/>
      <c r="D19" s="37"/>
      <c r="E19" s="37"/>
      <c r="F19" s="23"/>
    </row>
    <row r="20" spans="1:6" s="19" customFormat="1" ht="30.75" customHeight="1">
      <c r="A20" s="38" t="s">
        <v>16</v>
      </c>
      <c r="B20" s="39" t="s">
        <v>39</v>
      </c>
      <c r="C20" s="36"/>
      <c r="D20" s="37"/>
      <c r="E20" s="37"/>
      <c r="F20" s="23"/>
    </row>
    <row r="21" spans="1:6" s="19" customFormat="1">
      <c r="A21" s="38"/>
      <c r="B21" s="39"/>
      <c r="C21" s="36" t="s">
        <v>21</v>
      </c>
      <c r="D21" s="37">
        <v>45</v>
      </c>
      <c r="E21" s="37"/>
      <c r="F21" s="23">
        <f>D21*E21</f>
        <v>0</v>
      </c>
    </row>
    <row r="22" spans="1:6" s="19" customFormat="1">
      <c r="A22" s="38"/>
      <c r="B22" s="39"/>
      <c r="C22" s="36"/>
      <c r="D22" s="37"/>
      <c r="E22" s="37"/>
      <c r="F22" s="23"/>
    </row>
    <row r="23" spans="1:6" s="19" customFormat="1" ht="30" customHeight="1">
      <c r="A23" s="38" t="s">
        <v>23</v>
      </c>
      <c r="B23" s="39" t="s">
        <v>32</v>
      </c>
      <c r="C23" s="36"/>
      <c r="D23" s="37"/>
      <c r="E23" s="37"/>
      <c r="F23" s="23"/>
    </row>
    <row r="24" spans="1:6" s="19" customFormat="1">
      <c r="A24" s="38"/>
      <c r="B24" s="39" t="s">
        <v>17</v>
      </c>
      <c r="C24" s="36" t="s">
        <v>21</v>
      </c>
      <c r="D24" s="37">
        <v>1.5</v>
      </c>
      <c r="E24" s="37"/>
      <c r="F24" s="23">
        <f>D24*E24</f>
        <v>0</v>
      </c>
    </row>
    <row r="25" spans="1:6" s="19" customFormat="1">
      <c r="A25" s="20"/>
      <c r="B25" s="39"/>
      <c r="C25" s="36"/>
      <c r="D25" s="1"/>
      <c r="E25" s="1"/>
      <c r="F25" s="21"/>
    </row>
    <row r="26" spans="1:6" s="19" customFormat="1" ht="122.25" customHeight="1">
      <c r="A26" s="38" t="s">
        <v>24</v>
      </c>
      <c r="B26" s="39" t="s">
        <v>36</v>
      </c>
      <c r="C26" s="36"/>
      <c r="D26" s="1"/>
      <c r="E26" s="1"/>
      <c r="F26" s="21"/>
    </row>
    <row r="27" spans="1:6" s="19" customFormat="1">
      <c r="A27" s="20"/>
      <c r="B27" s="39"/>
      <c r="C27" s="36" t="s">
        <v>15</v>
      </c>
      <c r="D27" s="37">
        <v>1</v>
      </c>
      <c r="E27" s="37"/>
      <c r="F27" s="23">
        <f>D27*E27</f>
        <v>0</v>
      </c>
    </row>
    <row r="28" spans="1:6" s="19" customFormat="1">
      <c r="A28" s="20"/>
      <c r="B28" s="39"/>
      <c r="C28" s="36"/>
      <c r="D28" s="37"/>
      <c r="E28" s="37"/>
      <c r="F28" s="23"/>
    </row>
    <row r="29" spans="1:6" s="19" customFormat="1" ht="90.75" customHeight="1">
      <c r="A29" s="38" t="s">
        <v>25</v>
      </c>
      <c r="B29" s="39" t="s">
        <v>38</v>
      </c>
      <c r="C29" s="36"/>
      <c r="D29" s="37"/>
      <c r="E29" s="37"/>
      <c r="F29" s="23"/>
    </row>
    <row r="30" spans="1:6" s="19" customFormat="1">
      <c r="A30" s="38"/>
      <c r="B30" s="39"/>
      <c r="C30" s="36" t="s">
        <v>35</v>
      </c>
      <c r="D30" s="37">
        <v>5</v>
      </c>
      <c r="E30" s="37"/>
      <c r="F30" s="23">
        <f>D30*E30</f>
        <v>0</v>
      </c>
    </row>
    <row r="31" spans="1:6" s="19" customFormat="1">
      <c r="A31" s="38"/>
      <c r="B31" s="39"/>
      <c r="C31" s="36"/>
      <c r="D31" s="37"/>
      <c r="E31" s="37"/>
      <c r="F31" s="23"/>
    </row>
    <row r="32" spans="1:6" s="19" customFormat="1" ht="90.75" customHeight="1">
      <c r="A32" s="38" t="s">
        <v>30</v>
      </c>
      <c r="B32" s="39" t="s">
        <v>41</v>
      </c>
      <c r="C32" s="36"/>
      <c r="D32" s="37"/>
      <c r="E32" s="37"/>
      <c r="F32" s="23"/>
    </row>
    <row r="33" spans="1:17" s="19" customFormat="1">
      <c r="A33" s="20"/>
      <c r="B33" s="39"/>
      <c r="C33" s="36" t="s">
        <v>35</v>
      </c>
      <c r="D33" s="37">
        <v>9</v>
      </c>
      <c r="E33" s="37"/>
      <c r="F33" s="23">
        <f>D33*E33</f>
        <v>0</v>
      </c>
    </row>
    <row r="34" spans="1:17" s="19" customFormat="1">
      <c r="A34" s="20"/>
      <c r="B34" s="39"/>
      <c r="C34" s="36"/>
      <c r="D34" s="37"/>
      <c r="E34" s="37"/>
      <c r="F34" s="23"/>
    </row>
    <row r="35" spans="1:17" s="19" customFormat="1" ht="93" customHeight="1">
      <c r="A35" s="38" t="s">
        <v>40</v>
      </c>
      <c r="B35" s="39" t="s">
        <v>37</v>
      </c>
      <c r="C35" s="36"/>
      <c r="D35" s="37"/>
      <c r="E35" s="37"/>
      <c r="F35" s="23"/>
    </row>
    <row r="36" spans="1:17" s="19" customFormat="1">
      <c r="A36" s="20"/>
      <c r="B36" s="39"/>
      <c r="C36" s="36" t="s">
        <v>14</v>
      </c>
      <c r="D36" s="37">
        <v>69</v>
      </c>
      <c r="E36" s="37"/>
      <c r="F36" s="23">
        <f>D36*E36</f>
        <v>0</v>
      </c>
    </row>
    <row r="37" spans="1:17" s="19" customFormat="1">
      <c r="A37" s="20"/>
      <c r="B37" s="39"/>
      <c r="C37" s="36"/>
      <c r="D37" s="37"/>
      <c r="E37" s="37"/>
      <c r="F37" s="23"/>
    </row>
    <row r="38" spans="1:17" s="56" customFormat="1" ht="28.5" outlineLevel="1">
      <c r="A38" s="49">
        <v>11</v>
      </c>
      <c r="B38" s="50" t="s">
        <v>43</v>
      </c>
      <c r="C38" s="51"/>
      <c r="D38" s="52"/>
      <c r="E38" s="53"/>
      <c r="F38" s="53"/>
      <c r="G38" s="53"/>
      <c r="H38" s="54"/>
      <c r="I38" s="55"/>
      <c r="J38" s="55"/>
      <c r="K38" s="55"/>
      <c r="L38" s="55"/>
      <c r="M38" s="55"/>
      <c r="N38" s="55"/>
      <c r="O38" s="55"/>
      <c r="P38" s="55"/>
      <c r="Q38" s="55"/>
    </row>
    <row r="39" spans="1:17" s="56" customFormat="1" outlineLevel="1">
      <c r="A39" s="49"/>
      <c r="B39" s="50" t="s">
        <v>44</v>
      </c>
      <c r="C39" s="58" t="s">
        <v>14</v>
      </c>
      <c r="D39" s="37">
        <v>165</v>
      </c>
      <c r="E39" s="37"/>
      <c r="F39" s="23">
        <f>D39*E39</f>
        <v>0</v>
      </c>
      <c r="G39" s="59"/>
      <c r="H39" s="54"/>
      <c r="I39" s="55"/>
      <c r="J39" s="55"/>
      <c r="K39" s="55"/>
      <c r="L39" s="55"/>
      <c r="M39" s="55"/>
      <c r="N39" s="55"/>
      <c r="O39" s="55"/>
      <c r="P39" s="55"/>
      <c r="Q39" s="55"/>
    </row>
    <row r="40" spans="1:17" s="56" customFormat="1" ht="14.25" outlineLevel="1">
      <c r="A40" s="49"/>
      <c r="B40" s="50"/>
      <c r="C40" s="51"/>
      <c r="D40" s="52"/>
      <c r="E40" s="53"/>
      <c r="F40" s="53"/>
      <c r="G40" s="53"/>
      <c r="H40" s="54"/>
      <c r="I40" s="55"/>
      <c r="J40" s="55"/>
      <c r="K40" s="55"/>
      <c r="L40" s="55"/>
      <c r="M40" s="55"/>
      <c r="N40" s="55"/>
      <c r="O40" s="55"/>
      <c r="P40" s="55"/>
      <c r="Q40" s="55"/>
    </row>
    <row r="41" spans="1:17" s="56" customFormat="1" outlineLevel="1">
      <c r="A41" s="49">
        <v>12</v>
      </c>
      <c r="B41" s="50" t="s">
        <v>45</v>
      </c>
      <c r="C41" s="51" t="s">
        <v>14</v>
      </c>
      <c r="D41" s="37">
        <v>9</v>
      </c>
      <c r="E41" s="37"/>
      <c r="F41" s="23">
        <f>D41*E41</f>
        <v>0</v>
      </c>
      <c r="G41" s="53"/>
      <c r="H41" s="54"/>
      <c r="I41" s="55"/>
      <c r="J41" s="55"/>
      <c r="K41" s="55"/>
      <c r="L41" s="55"/>
      <c r="M41" s="55"/>
      <c r="N41" s="55"/>
      <c r="O41" s="55"/>
      <c r="P41" s="55"/>
      <c r="Q41" s="55"/>
    </row>
    <row r="42" spans="1:17" s="56" customFormat="1" ht="14.25" outlineLevel="1">
      <c r="A42" s="49"/>
      <c r="B42" s="50"/>
      <c r="C42" s="51"/>
      <c r="D42" s="52"/>
      <c r="E42" s="53"/>
      <c r="F42" s="53"/>
      <c r="G42" s="53"/>
      <c r="H42" s="54"/>
      <c r="I42" s="55"/>
      <c r="J42" s="55"/>
      <c r="K42" s="55"/>
      <c r="L42" s="55"/>
      <c r="M42" s="55"/>
      <c r="N42" s="55"/>
      <c r="O42" s="55"/>
      <c r="P42" s="55"/>
      <c r="Q42" s="55"/>
    </row>
    <row r="43" spans="1:17" s="56" customFormat="1" outlineLevel="1">
      <c r="A43" s="49">
        <v>13</v>
      </c>
      <c r="B43" s="50" t="s">
        <v>46</v>
      </c>
      <c r="C43" s="51" t="s">
        <v>14</v>
      </c>
      <c r="D43" s="37">
        <v>2</v>
      </c>
      <c r="E43" s="37"/>
      <c r="F43" s="23">
        <f>D43*E43</f>
        <v>0</v>
      </c>
      <c r="G43" s="53"/>
      <c r="H43" s="54"/>
      <c r="I43" s="55"/>
      <c r="J43" s="55"/>
      <c r="K43" s="55"/>
      <c r="L43" s="55"/>
      <c r="M43" s="55"/>
      <c r="N43" s="55"/>
      <c r="O43" s="55"/>
      <c r="P43" s="55"/>
      <c r="Q43" s="55"/>
    </row>
    <row r="44" spans="1:17" s="56" customFormat="1" ht="14.25" outlineLevel="1">
      <c r="A44" s="49"/>
      <c r="B44" s="50"/>
      <c r="C44" s="51"/>
      <c r="D44" s="52"/>
      <c r="E44" s="53"/>
      <c r="F44" s="53"/>
      <c r="G44" s="53"/>
      <c r="H44" s="54"/>
      <c r="I44" s="55"/>
      <c r="J44" s="55"/>
      <c r="K44" s="55"/>
      <c r="L44" s="55"/>
      <c r="M44" s="55"/>
      <c r="N44" s="55"/>
      <c r="O44" s="55"/>
      <c r="P44" s="55"/>
      <c r="Q44" s="55"/>
    </row>
    <row r="45" spans="1:17" s="56" customFormat="1" outlineLevel="1">
      <c r="A45" s="49">
        <v>14</v>
      </c>
      <c r="B45" s="57" t="s">
        <v>47</v>
      </c>
      <c r="C45" s="51" t="s">
        <v>14</v>
      </c>
      <c r="D45" s="37">
        <v>16</v>
      </c>
      <c r="E45" s="37"/>
      <c r="F45" s="23">
        <f>D45*E45</f>
        <v>0</v>
      </c>
      <c r="G45" s="53"/>
      <c r="H45" s="54"/>
      <c r="I45" s="55"/>
      <c r="J45" s="55"/>
      <c r="K45" s="55"/>
      <c r="L45" s="55"/>
      <c r="M45" s="55"/>
      <c r="N45" s="55"/>
      <c r="O45" s="55"/>
      <c r="P45" s="55"/>
      <c r="Q45" s="55"/>
    </row>
    <row r="46" spans="1:17" s="56" customFormat="1" ht="14.25" outlineLevel="1">
      <c r="A46" s="49"/>
      <c r="B46" s="57"/>
      <c r="C46" s="51"/>
      <c r="D46" s="52"/>
      <c r="E46" s="53"/>
      <c r="F46" s="53"/>
      <c r="G46" s="53"/>
      <c r="H46" s="54"/>
      <c r="I46" s="55"/>
      <c r="J46" s="55"/>
      <c r="K46" s="55"/>
      <c r="L46" s="55"/>
      <c r="M46" s="55"/>
      <c r="N46" s="55"/>
      <c r="O46" s="55"/>
      <c r="P46" s="55"/>
      <c r="Q46" s="55"/>
    </row>
    <row r="47" spans="1:17" s="56" customFormat="1" outlineLevel="1">
      <c r="A47" s="49">
        <v>15</v>
      </c>
      <c r="B47" s="57" t="s">
        <v>48</v>
      </c>
      <c r="C47" s="51" t="s">
        <v>49</v>
      </c>
      <c r="D47" s="37">
        <v>3</v>
      </c>
      <c r="E47" s="37"/>
      <c r="F47" s="23">
        <f>D47*E47</f>
        <v>0</v>
      </c>
      <c r="G47" s="53"/>
      <c r="H47" s="54"/>
      <c r="I47" s="55"/>
      <c r="J47" s="55"/>
      <c r="K47" s="55"/>
      <c r="L47" s="55"/>
      <c r="M47" s="55"/>
      <c r="N47" s="55"/>
      <c r="O47" s="55"/>
      <c r="P47" s="55"/>
      <c r="Q47" s="55"/>
    </row>
    <row r="48" spans="1:17" s="56" customFormat="1" ht="14.25" outlineLevel="1">
      <c r="A48" s="49"/>
      <c r="B48" s="57"/>
      <c r="C48" s="51"/>
      <c r="D48" s="52"/>
      <c r="E48" s="53"/>
      <c r="F48" s="53"/>
      <c r="G48" s="53"/>
      <c r="H48" s="54"/>
      <c r="I48" s="55"/>
      <c r="J48" s="55"/>
      <c r="K48" s="55"/>
      <c r="L48" s="55"/>
      <c r="M48" s="55"/>
      <c r="N48" s="55"/>
      <c r="O48" s="55"/>
      <c r="P48" s="55"/>
      <c r="Q48" s="55"/>
    </row>
    <row r="49" spans="1:17" s="56" customFormat="1" ht="28.5" outlineLevel="1">
      <c r="A49" s="49">
        <v>16</v>
      </c>
      <c r="B49" s="57" t="s">
        <v>50</v>
      </c>
      <c r="C49" s="51" t="s">
        <v>49</v>
      </c>
      <c r="D49" s="37">
        <v>1</v>
      </c>
      <c r="E49" s="37"/>
      <c r="F49" s="23">
        <f>D49*E49</f>
        <v>0</v>
      </c>
      <c r="G49" s="53"/>
      <c r="H49" s="54"/>
      <c r="I49" s="55"/>
      <c r="J49" s="55"/>
      <c r="K49" s="55"/>
      <c r="L49" s="55"/>
      <c r="M49" s="55"/>
      <c r="N49" s="55"/>
      <c r="O49" s="55"/>
      <c r="P49" s="55"/>
      <c r="Q49" s="55"/>
    </row>
    <row r="50" spans="1:17" s="56" customFormat="1" ht="14.25" outlineLevel="1">
      <c r="A50" s="49"/>
      <c r="B50" s="57"/>
      <c r="C50" s="51"/>
      <c r="D50" s="52"/>
      <c r="E50" s="53"/>
      <c r="F50" s="53"/>
      <c r="G50" s="53"/>
      <c r="H50" s="54"/>
      <c r="I50" s="55"/>
      <c r="J50" s="55"/>
      <c r="K50" s="55"/>
      <c r="L50" s="55"/>
      <c r="M50" s="55"/>
      <c r="N50" s="55"/>
      <c r="O50" s="55"/>
      <c r="P50" s="55"/>
      <c r="Q50" s="55"/>
    </row>
    <row r="51" spans="1:17" s="56" customFormat="1" outlineLevel="1">
      <c r="A51" s="49">
        <v>17</v>
      </c>
      <c r="B51" s="57" t="s">
        <v>51</v>
      </c>
      <c r="C51" s="51" t="s">
        <v>52</v>
      </c>
      <c r="D51" s="37">
        <v>6.6</v>
      </c>
      <c r="E51" s="37"/>
      <c r="F51" s="23">
        <f>D51*E51</f>
        <v>0</v>
      </c>
      <c r="G51" s="53"/>
      <c r="H51" s="54"/>
      <c r="I51" s="55"/>
      <c r="J51" s="55"/>
      <c r="K51" s="55"/>
      <c r="L51" s="55"/>
      <c r="M51" s="55"/>
      <c r="N51" s="55"/>
      <c r="O51" s="55"/>
      <c r="P51" s="55"/>
      <c r="Q51" s="55"/>
    </row>
    <row r="52" spans="1:17" s="56" customFormat="1" ht="14.25" outlineLevel="1">
      <c r="A52" s="49"/>
      <c r="B52" s="57"/>
      <c r="C52" s="51"/>
      <c r="D52" s="52"/>
      <c r="E52" s="53"/>
      <c r="F52" s="53"/>
      <c r="G52" s="53"/>
      <c r="H52" s="54"/>
      <c r="I52" s="55"/>
      <c r="J52" s="55"/>
      <c r="K52" s="55"/>
      <c r="L52" s="55"/>
      <c r="M52" s="55"/>
      <c r="N52" s="55"/>
      <c r="O52" s="55"/>
      <c r="P52" s="55"/>
      <c r="Q52" s="55"/>
    </row>
    <row r="53" spans="1:17" s="56" customFormat="1" outlineLevel="1">
      <c r="A53" s="49">
        <v>18</v>
      </c>
      <c r="B53" s="57" t="s">
        <v>53</v>
      </c>
      <c r="C53" s="51" t="s">
        <v>49</v>
      </c>
      <c r="D53" s="37">
        <v>1</v>
      </c>
      <c r="E53" s="37"/>
      <c r="F53" s="23">
        <f>D53*E53</f>
        <v>0</v>
      </c>
      <c r="G53" s="53"/>
      <c r="H53" s="54"/>
      <c r="I53" s="55"/>
      <c r="J53" s="55"/>
      <c r="K53" s="55"/>
      <c r="L53" s="55"/>
      <c r="M53" s="55"/>
      <c r="N53" s="55"/>
      <c r="O53" s="55"/>
      <c r="P53" s="55"/>
      <c r="Q53" s="55"/>
    </row>
    <row r="54" spans="1:17" s="56" customFormat="1" ht="14.25" outlineLevel="1">
      <c r="A54" s="49"/>
      <c r="B54" s="57"/>
      <c r="C54" s="51"/>
      <c r="D54" s="52"/>
      <c r="E54" s="53"/>
      <c r="F54" s="53"/>
      <c r="G54" s="53"/>
      <c r="H54" s="54"/>
      <c r="I54" s="55"/>
      <c r="J54" s="55"/>
      <c r="K54" s="55"/>
      <c r="L54" s="55"/>
      <c r="M54" s="55"/>
      <c r="N54" s="55"/>
      <c r="O54" s="55"/>
      <c r="P54" s="55"/>
      <c r="Q54" s="55"/>
    </row>
    <row r="55" spans="1:17" s="56" customFormat="1" outlineLevel="1">
      <c r="A55" s="49">
        <v>19</v>
      </c>
      <c r="B55" s="57" t="s">
        <v>54</v>
      </c>
      <c r="C55" s="51" t="s">
        <v>49</v>
      </c>
      <c r="D55" s="37">
        <v>1</v>
      </c>
      <c r="E55" s="37"/>
      <c r="F55" s="23">
        <f>D55*E55</f>
        <v>0</v>
      </c>
      <c r="G55" s="53"/>
      <c r="H55" s="54"/>
      <c r="I55" s="55"/>
      <c r="J55" s="55"/>
      <c r="K55" s="55"/>
      <c r="L55" s="55"/>
      <c r="M55" s="55"/>
      <c r="N55" s="55"/>
      <c r="O55" s="55"/>
      <c r="P55" s="55"/>
      <c r="Q55" s="55"/>
    </row>
    <row r="56" spans="1:17" s="56" customFormat="1" ht="14.25" outlineLevel="1">
      <c r="A56" s="49"/>
      <c r="B56" s="57"/>
      <c r="C56" s="51"/>
      <c r="D56" s="52"/>
      <c r="E56" s="53"/>
      <c r="F56" s="53"/>
      <c r="G56" s="53"/>
      <c r="H56" s="54"/>
      <c r="I56" s="55"/>
      <c r="J56" s="55"/>
      <c r="K56" s="55"/>
      <c r="L56" s="55"/>
      <c r="M56" s="55"/>
      <c r="N56" s="55"/>
      <c r="O56" s="55"/>
      <c r="P56" s="55"/>
      <c r="Q56" s="55"/>
    </row>
    <row r="57" spans="1:17" s="56" customFormat="1" outlineLevel="1">
      <c r="A57" s="49">
        <v>20</v>
      </c>
      <c r="B57" s="57" t="s">
        <v>55</v>
      </c>
      <c r="C57" s="51" t="s">
        <v>49</v>
      </c>
      <c r="D57" s="37">
        <v>1</v>
      </c>
      <c r="E57" s="37"/>
      <c r="F57" s="23">
        <f>D57*E57</f>
        <v>0</v>
      </c>
      <c r="G57" s="53"/>
      <c r="H57" s="54"/>
      <c r="I57" s="55"/>
      <c r="J57" s="55"/>
      <c r="K57" s="55"/>
      <c r="L57" s="55"/>
      <c r="M57" s="55"/>
      <c r="N57" s="55"/>
      <c r="O57" s="55"/>
      <c r="P57" s="55"/>
      <c r="Q57" s="55"/>
    </row>
    <row r="58" spans="1:17" s="56" customFormat="1" outlineLevel="1">
      <c r="A58" s="49"/>
      <c r="B58" s="57"/>
      <c r="C58" s="51"/>
      <c r="D58" s="37"/>
      <c r="E58" s="37"/>
      <c r="F58" s="23"/>
      <c r="G58" s="53"/>
      <c r="H58" s="54"/>
      <c r="I58" s="55"/>
      <c r="J58" s="55"/>
      <c r="K58" s="55"/>
      <c r="L58" s="55"/>
      <c r="M58" s="55"/>
      <c r="N58" s="55"/>
      <c r="O58" s="55"/>
      <c r="P58" s="55"/>
      <c r="Q58" s="55"/>
    </row>
    <row r="59" spans="1:17" s="63" customFormat="1" ht="14.25" outlineLevel="1">
      <c r="A59" s="49"/>
      <c r="B59" s="60" t="s">
        <v>56</v>
      </c>
      <c r="C59" s="61"/>
      <c r="D59" s="52"/>
      <c r="E59" s="52"/>
      <c r="F59" s="52"/>
      <c r="G59" s="53"/>
      <c r="H59" s="62"/>
      <c r="I59" s="55"/>
      <c r="J59" s="55"/>
      <c r="K59" s="55"/>
      <c r="L59" s="55"/>
      <c r="M59" s="55"/>
      <c r="N59" s="55"/>
      <c r="O59" s="55"/>
      <c r="P59" s="55"/>
      <c r="Q59" s="55"/>
    </row>
    <row r="60" spans="1:17" s="63" customFormat="1" ht="14.25" outlineLevel="1">
      <c r="A60" s="49"/>
      <c r="B60" s="57" t="s">
        <v>57</v>
      </c>
      <c r="C60" s="61"/>
      <c r="D60" s="52"/>
      <c r="E60" s="52"/>
      <c r="F60" s="52"/>
      <c r="G60" s="53"/>
      <c r="H60" s="62"/>
      <c r="I60" s="55"/>
      <c r="J60" s="55"/>
      <c r="K60" s="55"/>
      <c r="L60" s="55"/>
      <c r="M60" s="55"/>
      <c r="N60" s="55"/>
      <c r="O60" s="55"/>
      <c r="P60" s="55"/>
      <c r="Q60" s="55"/>
    </row>
    <row r="61" spans="1:17" s="63" customFormat="1" ht="57" outlineLevel="1">
      <c r="A61" s="49"/>
      <c r="B61" s="57" t="s">
        <v>58</v>
      </c>
      <c r="C61" s="61"/>
      <c r="D61" s="52"/>
      <c r="E61" s="52"/>
      <c r="F61" s="52"/>
      <c r="G61" s="53"/>
      <c r="H61" s="62"/>
      <c r="I61" s="55"/>
      <c r="J61" s="55"/>
      <c r="K61" s="55"/>
      <c r="L61" s="55"/>
      <c r="M61" s="55"/>
      <c r="N61" s="55"/>
      <c r="O61" s="55"/>
      <c r="P61" s="55"/>
      <c r="Q61" s="55"/>
    </row>
    <row r="62" spans="1:17" s="63" customFormat="1" ht="57" outlineLevel="1">
      <c r="A62" s="49"/>
      <c r="B62" s="57" t="s">
        <v>59</v>
      </c>
      <c r="C62" s="61"/>
      <c r="D62" s="52"/>
      <c r="E62" s="52"/>
      <c r="F62" s="52"/>
      <c r="G62" s="53"/>
      <c r="H62" s="62"/>
      <c r="I62" s="55"/>
      <c r="J62" s="55"/>
      <c r="K62" s="55"/>
      <c r="L62" s="55"/>
      <c r="M62" s="55"/>
      <c r="N62" s="55"/>
      <c r="O62" s="55"/>
      <c r="P62" s="55"/>
      <c r="Q62" s="55"/>
    </row>
    <row r="63" spans="1:17" s="63" customFormat="1" ht="42.75" outlineLevel="1">
      <c r="A63" s="49"/>
      <c r="B63" s="57" t="s">
        <v>60</v>
      </c>
      <c r="C63" s="61"/>
      <c r="D63" s="52"/>
      <c r="E63" s="52"/>
      <c r="F63" s="52"/>
      <c r="G63" s="53"/>
      <c r="H63" s="62"/>
      <c r="I63" s="55"/>
      <c r="J63" s="55"/>
      <c r="K63" s="55"/>
      <c r="L63" s="55"/>
      <c r="M63" s="55"/>
      <c r="N63" s="55"/>
      <c r="O63" s="55"/>
      <c r="P63" s="55"/>
      <c r="Q63" s="55"/>
    </row>
    <row r="64" spans="1:17" s="56" customFormat="1" ht="28.5" outlineLevel="1">
      <c r="A64" s="49"/>
      <c r="B64" s="57" t="s">
        <v>61</v>
      </c>
      <c r="C64" s="61"/>
      <c r="D64" s="52"/>
      <c r="E64" s="52"/>
      <c r="F64" s="52"/>
      <c r="G64" s="53"/>
      <c r="H64" s="62"/>
      <c r="I64" s="55"/>
      <c r="J64" s="55"/>
      <c r="K64" s="55"/>
      <c r="L64" s="55"/>
      <c r="M64" s="55"/>
      <c r="N64" s="55"/>
      <c r="O64" s="55"/>
      <c r="P64" s="55"/>
      <c r="Q64" s="55"/>
    </row>
    <row r="65" spans="1:17" s="56" customFormat="1" ht="114" outlineLevel="1">
      <c r="A65" s="49"/>
      <c r="B65" s="57" t="s">
        <v>62</v>
      </c>
      <c r="C65" s="61"/>
      <c r="D65" s="52"/>
      <c r="E65" s="52"/>
      <c r="F65" s="52"/>
      <c r="G65" s="64"/>
      <c r="H65" s="54"/>
      <c r="I65" s="55"/>
      <c r="J65" s="55"/>
      <c r="K65" s="55"/>
      <c r="L65" s="55"/>
      <c r="M65" s="55"/>
      <c r="N65" s="55"/>
      <c r="O65" s="55"/>
      <c r="P65" s="55"/>
      <c r="Q65" s="55"/>
    </row>
    <row r="66" spans="1:17" s="56" customFormat="1" ht="42.75" outlineLevel="1">
      <c r="A66" s="49"/>
      <c r="B66" s="57" t="s">
        <v>63</v>
      </c>
      <c r="C66" s="61"/>
      <c r="D66" s="52"/>
      <c r="E66" s="52"/>
      <c r="F66" s="52"/>
      <c r="G66" s="64"/>
      <c r="H66" s="54"/>
      <c r="I66" s="55"/>
      <c r="J66" s="55"/>
      <c r="K66" s="55"/>
      <c r="L66" s="55"/>
      <c r="M66" s="55"/>
      <c r="N66" s="55"/>
      <c r="O66" s="55"/>
      <c r="P66" s="55"/>
      <c r="Q66" s="55"/>
    </row>
    <row r="67" spans="1:17" s="56" customFormat="1" ht="14.25" outlineLevel="1">
      <c r="A67" s="49"/>
      <c r="B67" s="65"/>
      <c r="C67" s="61"/>
      <c r="D67" s="52"/>
      <c r="E67" s="52"/>
      <c r="F67" s="52"/>
      <c r="G67" s="64"/>
      <c r="H67" s="54"/>
      <c r="I67" s="55"/>
      <c r="J67" s="55"/>
      <c r="K67" s="55"/>
      <c r="L67" s="55"/>
      <c r="M67" s="55"/>
      <c r="N67" s="55"/>
      <c r="O67" s="55"/>
      <c r="P67" s="55"/>
      <c r="Q67" s="55"/>
    </row>
    <row r="68" spans="1:17" s="56" customFormat="1" ht="71.25" outlineLevel="1">
      <c r="A68" s="49">
        <v>21</v>
      </c>
      <c r="B68" s="57" t="s">
        <v>64</v>
      </c>
      <c r="C68" s="61"/>
      <c r="D68" s="52"/>
      <c r="E68" s="52"/>
      <c r="F68" s="52"/>
      <c r="G68" s="64"/>
      <c r="H68" s="54"/>
      <c r="I68" s="55"/>
      <c r="J68" s="55"/>
      <c r="K68" s="55"/>
      <c r="L68" s="55"/>
      <c r="M68" s="55"/>
      <c r="N68" s="55"/>
      <c r="O68" s="55"/>
      <c r="P68" s="55"/>
      <c r="Q68" s="55"/>
    </row>
    <row r="69" spans="1:17" s="56" customFormat="1" outlineLevel="1">
      <c r="A69" s="49"/>
      <c r="B69" s="50" t="s">
        <v>65</v>
      </c>
      <c r="C69" s="58" t="s">
        <v>49</v>
      </c>
      <c r="D69" s="59">
        <v>1</v>
      </c>
      <c r="E69" s="59"/>
      <c r="F69" s="23">
        <f>D69*E69</f>
        <v>0</v>
      </c>
      <c r="G69" s="59"/>
      <c r="H69" s="54"/>
      <c r="I69" s="55"/>
      <c r="J69" s="55"/>
      <c r="K69" s="55"/>
      <c r="L69" s="55"/>
      <c r="M69" s="55"/>
      <c r="N69" s="55"/>
      <c r="O69" s="55"/>
      <c r="P69" s="55"/>
      <c r="Q69" s="55"/>
    </row>
    <row r="70" spans="1:17" s="56" customFormat="1" outlineLevel="1">
      <c r="A70" s="49"/>
      <c r="B70" s="50" t="s">
        <v>66</v>
      </c>
      <c r="C70" s="58" t="s">
        <v>49</v>
      </c>
      <c r="D70" s="59">
        <v>1</v>
      </c>
      <c r="E70" s="59"/>
      <c r="F70" s="23">
        <f t="shared" ref="F70:F80" si="0">D70*E70</f>
        <v>0</v>
      </c>
      <c r="G70" s="59"/>
      <c r="H70" s="54"/>
      <c r="I70" s="55"/>
      <c r="J70" s="55"/>
      <c r="K70" s="55"/>
      <c r="L70" s="55"/>
      <c r="M70" s="55"/>
      <c r="N70" s="55"/>
      <c r="O70" s="55"/>
      <c r="P70" s="55"/>
      <c r="Q70" s="55"/>
    </row>
    <row r="71" spans="1:17" s="56" customFormat="1" outlineLevel="1">
      <c r="A71" s="49"/>
      <c r="B71" s="50" t="s">
        <v>67</v>
      </c>
      <c r="C71" s="58" t="s">
        <v>49</v>
      </c>
      <c r="D71" s="59">
        <v>4</v>
      </c>
      <c r="E71" s="59"/>
      <c r="F71" s="23">
        <f t="shared" si="0"/>
        <v>0</v>
      </c>
      <c r="G71" s="59"/>
      <c r="H71" s="54"/>
      <c r="I71" s="55"/>
      <c r="J71" s="55"/>
      <c r="K71" s="55"/>
      <c r="L71" s="55"/>
      <c r="M71" s="55"/>
      <c r="N71" s="55"/>
      <c r="O71" s="55"/>
      <c r="P71" s="55"/>
      <c r="Q71" s="55"/>
    </row>
    <row r="72" spans="1:17" s="56" customFormat="1" outlineLevel="1">
      <c r="A72" s="49"/>
      <c r="B72" s="50" t="s">
        <v>68</v>
      </c>
      <c r="C72" s="58" t="s">
        <v>49</v>
      </c>
      <c r="D72" s="59">
        <v>1</v>
      </c>
      <c r="E72" s="59"/>
      <c r="F72" s="23">
        <f t="shared" si="0"/>
        <v>0</v>
      </c>
      <c r="G72" s="59"/>
      <c r="H72" s="54"/>
      <c r="I72" s="55"/>
      <c r="J72" s="55"/>
      <c r="K72" s="55"/>
      <c r="L72" s="55"/>
      <c r="M72" s="55"/>
      <c r="N72" s="55"/>
      <c r="O72" s="55"/>
      <c r="P72" s="55"/>
      <c r="Q72" s="55"/>
    </row>
    <row r="73" spans="1:17" s="56" customFormat="1" outlineLevel="1">
      <c r="A73" s="49"/>
      <c r="B73" s="50" t="s">
        <v>69</v>
      </c>
      <c r="C73" s="58" t="s">
        <v>49</v>
      </c>
      <c r="D73" s="59">
        <v>4</v>
      </c>
      <c r="E73" s="59"/>
      <c r="F73" s="23">
        <f t="shared" si="0"/>
        <v>0</v>
      </c>
      <c r="G73" s="59"/>
      <c r="H73" s="54"/>
      <c r="I73" s="55"/>
      <c r="J73" s="55"/>
      <c r="K73" s="55"/>
      <c r="L73" s="55"/>
      <c r="M73" s="55"/>
      <c r="N73" s="55"/>
      <c r="O73" s="55"/>
      <c r="P73" s="55"/>
      <c r="Q73" s="55"/>
    </row>
    <row r="74" spans="1:17" s="56" customFormat="1" outlineLevel="1">
      <c r="A74" s="49"/>
      <c r="B74" s="50" t="s">
        <v>70</v>
      </c>
      <c r="C74" s="58" t="s">
        <v>49</v>
      </c>
      <c r="D74" s="59">
        <v>2</v>
      </c>
      <c r="E74" s="59"/>
      <c r="F74" s="23">
        <f t="shared" si="0"/>
        <v>0</v>
      </c>
      <c r="G74" s="59"/>
      <c r="H74" s="54"/>
      <c r="I74" s="55"/>
      <c r="J74" s="55"/>
      <c r="K74" s="55"/>
      <c r="L74" s="55"/>
      <c r="M74" s="55"/>
      <c r="N74" s="55"/>
      <c r="O74" s="55"/>
      <c r="P74" s="55"/>
      <c r="Q74" s="55"/>
    </row>
    <row r="75" spans="1:17" s="56" customFormat="1" outlineLevel="1">
      <c r="A75" s="49"/>
      <c r="B75" s="50" t="s">
        <v>71</v>
      </c>
      <c r="C75" s="58" t="s">
        <v>49</v>
      </c>
      <c r="D75" s="59">
        <v>1</v>
      </c>
      <c r="E75" s="59"/>
      <c r="F75" s="23">
        <f t="shared" si="0"/>
        <v>0</v>
      </c>
      <c r="G75" s="59"/>
      <c r="H75" s="54"/>
      <c r="I75" s="55"/>
      <c r="J75" s="55"/>
      <c r="K75" s="55"/>
      <c r="L75" s="55"/>
      <c r="M75" s="55"/>
      <c r="N75" s="55"/>
      <c r="O75" s="55"/>
      <c r="P75" s="55"/>
      <c r="Q75" s="55"/>
    </row>
    <row r="76" spans="1:17" s="56" customFormat="1" outlineLevel="1">
      <c r="A76" s="49"/>
      <c r="B76" s="50" t="s">
        <v>72</v>
      </c>
      <c r="C76" s="58" t="s">
        <v>49</v>
      </c>
      <c r="D76" s="59">
        <v>1</v>
      </c>
      <c r="E76" s="59"/>
      <c r="F76" s="23">
        <f t="shared" si="0"/>
        <v>0</v>
      </c>
      <c r="G76" s="59"/>
      <c r="H76" s="54"/>
      <c r="I76" s="55"/>
      <c r="J76" s="55"/>
      <c r="K76" s="55"/>
      <c r="L76" s="55"/>
      <c r="M76" s="55"/>
      <c r="N76" s="55"/>
      <c r="O76" s="55"/>
      <c r="P76" s="55"/>
      <c r="Q76" s="55"/>
    </row>
    <row r="77" spans="1:17" s="56" customFormat="1" outlineLevel="1">
      <c r="A77" s="49"/>
      <c r="B77" s="50" t="s">
        <v>73</v>
      </c>
      <c r="C77" s="58" t="s">
        <v>49</v>
      </c>
      <c r="D77" s="59">
        <v>2</v>
      </c>
      <c r="E77" s="59"/>
      <c r="F77" s="23">
        <f t="shared" si="0"/>
        <v>0</v>
      </c>
      <c r="G77" s="59"/>
      <c r="H77" s="54"/>
      <c r="I77" s="55"/>
      <c r="J77" s="55"/>
      <c r="K77" s="55"/>
      <c r="L77" s="55"/>
      <c r="M77" s="55"/>
      <c r="N77" s="55"/>
      <c r="O77" s="55"/>
      <c r="P77" s="55"/>
      <c r="Q77" s="55"/>
    </row>
    <row r="78" spans="1:17" s="56" customFormat="1" outlineLevel="1">
      <c r="A78" s="49"/>
      <c r="B78" s="50" t="s">
        <v>74</v>
      </c>
      <c r="C78" s="58" t="s">
        <v>49</v>
      </c>
      <c r="D78" s="59">
        <v>1</v>
      </c>
      <c r="E78" s="59"/>
      <c r="F78" s="23">
        <f t="shared" si="0"/>
        <v>0</v>
      </c>
      <c r="G78" s="59"/>
      <c r="H78" s="54"/>
      <c r="I78" s="55"/>
      <c r="J78" s="55"/>
      <c r="K78" s="55"/>
      <c r="L78" s="55"/>
      <c r="M78" s="55"/>
      <c r="N78" s="55"/>
      <c r="O78" s="55"/>
      <c r="P78" s="55"/>
      <c r="Q78" s="55"/>
    </row>
    <row r="79" spans="1:17" s="56" customFormat="1" outlineLevel="1">
      <c r="A79" s="49"/>
      <c r="B79" s="50" t="s">
        <v>77</v>
      </c>
      <c r="C79" s="58" t="s">
        <v>49</v>
      </c>
      <c r="D79" s="59">
        <v>1</v>
      </c>
      <c r="E79" s="59"/>
      <c r="F79" s="23">
        <f t="shared" si="0"/>
        <v>0</v>
      </c>
      <c r="G79" s="59"/>
      <c r="H79" s="54"/>
      <c r="I79" s="55"/>
      <c r="J79" s="55"/>
      <c r="K79" s="55"/>
      <c r="L79" s="55"/>
      <c r="M79" s="55"/>
      <c r="N79" s="55"/>
      <c r="O79" s="55"/>
      <c r="P79" s="55"/>
      <c r="Q79" s="55"/>
    </row>
    <row r="80" spans="1:17" s="56" customFormat="1" outlineLevel="1">
      <c r="A80" s="49"/>
      <c r="B80" s="50" t="s">
        <v>75</v>
      </c>
      <c r="C80" s="58" t="s">
        <v>52</v>
      </c>
      <c r="D80" s="59">
        <v>141</v>
      </c>
      <c r="E80" s="59"/>
      <c r="F80" s="23">
        <f t="shared" si="0"/>
        <v>0</v>
      </c>
      <c r="G80" s="59"/>
      <c r="H80" s="54"/>
      <c r="I80" s="55"/>
      <c r="J80" s="55"/>
      <c r="K80" s="55"/>
      <c r="L80" s="55"/>
      <c r="M80" s="55"/>
      <c r="N80" s="55"/>
      <c r="O80" s="55"/>
      <c r="P80" s="55"/>
      <c r="Q80" s="55"/>
    </row>
    <row r="81" spans="1:17" s="56" customFormat="1" outlineLevel="1">
      <c r="A81" s="49"/>
      <c r="B81" s="50"/>
      <c r="C81" s="58"/>
      <c r="D81" s="59"/>
      <c r="E81" s="59"/>
      <c r="F81" s="23"/>
      <c r="G81" s="59"/>
      <c r="H81" s="54"/>
      <c r="I81" s="55"/>
      <c r="J81" s="55"/>
      <c r="K81" s="55"/>
      <c r="L81" s="55"/>
      <c r="M81" s="55"/>
      <c r="N81" s="55"/>
      <c r="O81" s="55"/>
      <c r="P81" s="55"/>
      <c r="Q81" s="55"/>
    </row>
    <row r="82" spans="1:17" s="19" customFormat="1" ht="63.75" customHeight="1">
      <c r="A82" s="49">
        <v>22</v>
      </c>
      <c r="B82" s="66" t="s">
        <v>78</v>
      </c>
      <c r="C82" s="51" t="s">
        <v>14</v>
      </c>
      <c r="D82" s="37">
        <v>420</v>
      </c>
      <c r="E82" s="37"/>
      <c r="F82" s="23">
        <f>D82*E82</f>
        <v>0</v>
      </c>
    </row>
    <row r="83" spans="1:17" s="56" customFormat="1" ht="15.75" outlineLevel="1" thickBot="1">
      <c r="A83" s="49"/>
      <c r="B83" s="50"/>
      <c r="C83" s="58"/>
      <c r="D83" s="59"/>
      <c r="E83" s="59"/>
      <c r="F83" s="23"/>
      <c r="G83" s="59"/>
      <c r="H83" s="54"/>
      <c r="I83" s="55"/>
      <c r="J83" s="55"/>
      <c r="K83" s="55"/>
      <c r="L83" s="55"/>
      <c r="M83" s="55"/>
      <c r="N83" s="55"/>
      <c r="O83" s="55"/>
      <c r="P83" s="55"/>
      <c r="Q83" s="55"/>
    </row>
    <row r="84" spans="1:17" s="19" customFormat="1" ht="15.75" thickBot="1">
      <c r="A84" s="20"/>
      <c r="B84" s="43" t="s">
        <v>76</v>
      </c>
      <c r="C84" s="3"/>
      <c r="D84" s="4"/>
      <c r="E84" s="5"/>
      <c r="F84" s="6">
        <f>SUM(F2:F83)</f>
        <v>0</v>
      </c>
    </row>
    <row r="85" spans="1:17" s="19" customFormat="1" ht="15.75" thickBot="1">
      <c r="A85" s="20"/>
      <c r="B85" s="44"/>
      <c r="C85" s="8"/>
      <c r="D85" s="9"/>
      <c r="E85" s="2"/>
      <c r="F85" s="10"/>
    </row>
    <row r="86" spans="1:17" ht="18.75" thickBot="1">
      <c r="A86" s="28"/>
      <c r="B86" s="67" t="s">
        <v>7</v>
      </c>
      <c r="C86" s="67"/>
      <c r="D86" s="67"/>
      <c r="E86" s="67"/>
      <c r="F86" s="68"/>
    </row>
    <row r="87" spans="1:17">
      <c r="A87" s="29"/>
    </row>
    <row r="88" spans="1:17">
      <c r="A88" s="30" t="s">
        <v>0</v>
      </c>
      <c r="B88" s="46" t="s">
        <v>42</v>
      </c>
      <c r="C88" s="35"/>
      <c r="D88" s="32"/>
      <c r="E88" s="35"/>
      <c r="F88" s="31">
        <f>F84</f>
        <v>0</v>
      </c>
    </row>
    <row r="89" spans="1:17">
      <c r="A89" s="30"/>
      <c r="B89" s="47"/>
      <c r="C89" s="33"/>
      <c r="D89" s="33"/>
      <c r="E89" s="33"/>
      <c r="F89" s="31"/>
    </row>
    <row r="90" spans="1:17">
      <c r="A90" s="30"/>
      <c r="B90" s="48" t="s">
        <v>12</v>
      </c>
      <c r="C90" s="34"/>
      <c r="D90" s="34"/>
      <c r="E90" s="34"/>
      <c r="F90" s="31">
        <f>SUM(F88:F88)</f>
        <v>0</v>
      </c>
    </row>
    <row r="91" spans="1:17">
      <c r="A91" s="29"/>
      <c r="B91" s="69" t="s">
        <v>8</v>
      </c>
      <c r="C91" s="69"/>
      <c r="D91" s="69"/>
      <c r="E91" s="69"/>
      <c r="F91" s="31">
        <f>F90*0.25</f>
        <v>0</v>
      </c>
    </row>
    <row r="92" spans="1:17">
      <c r="A92" s="29"/>
      <c r="B92" s="69" t="s">
        <v>9</v>
      </c>
      <c r="C92" s="69"/>
      <c r="D92" s="69"/>
      <c r="E92" s="69"/>
      <c r="F92" s="31">
        <f>SUM(F90:F91)</f>
        <v>0</v>
      </c>
    </row>
    <row r="93" spans="1:17">
      <c r="A93" s="29"/>
    </row>
    <row r="94" spans="1:17">
      <c r="A94" s="29"/>
      <c r="C94" s="7"/>
    </row>
    <row r="95" spans="1:17">
      <c r="A95" s="29"/>
      <c r="C95" s="7"/>
    </row>
    <row r="96" spans="1:17">
      <c r="A96" s="29"/>
    </row>
  </sheetData>
  <mergeCells count="3">
    <mergeCell ref="B86:F86"/>
    <mergeCell ref="B91:E91"/>
    <mergeCell ref="B92:E92"/>
  </mergeCells>
  <phoneticPr fontId="10" type="noConversion"/>
  <pageMargins left="0.74803149606299213" right="0.19685039370078741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2</xdr:col>
                <xdr:colOff>0</xdr:colOff>
                <xdr:row>0</xdr:row>
                <xdr:rowOff>0</xdr:rowOff>
              </from>
              <to>
                <xdr:col>5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VZG Bjelovara</vt:lpstr>
      <vt:lpstr>'VZG Bjelovara'!Ispis_naslova</vt:lpstr>
      <vt:lpstr>'VZG Bjelovara'!Podrucje_ispisa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DomagojPC</dc:creator>
  <cp:lastModifiedBy>KORISNIK</cp:lastModifiedBy>
  <cp:lastPrinted>2020-12-17T14:17:34Z</cp:lastPrinted>
  <dcterms:created xsi:type="dcterms:W3CDTF">2015-03-27T08:07:13Z</dcterms:created>
  <dcterms:modified xsi:type="dcterms:W3CDTF">2021-03-08T14:44:54Z</dcterms:modified>
</cp:coreProperties>
</file>